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vika-\Downloads\"/>
    </mc:Choice>
  </mc:AlternateContent>
  <xr:revisionPtr revIDLastSave="0" documentId="13_ncr:1_{066E5CF6-45B2-4DD2-AA7C-856DFE2F23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h6ffwLgg9UVjZHXK7twWv1YoCv2g=="/>
    </ext>
  </extLst>
</workbook>
</file>

<file path=xl/calcChain.xml><?xml version="1.0" encoding="utf-8"?>
<calcChain xmlns="http://schemas.openxmlformats.org/spreadsheetml/2006/main">
  <c r="AY48" i="1" l="1"/>
  <c r="AV48" i="1"/>
  <c r="AS48" i="1"/>
  <c r="AP48" i="1"/>
  <c r="AJ48" i="1"/>
  <c r="AH48" i="1"/>
  <c r="AF48" i="1"/>
  <c r="AD48" i="1"/>
  <c r="AB48" i="1"/>
  <c r="Z48" i="1"/>
  <c r="X48" i="1"/>
  <c r="V48" i="1"/>
  <c r="T48" i="1"/>
  <c r="R48" i="1"/>
  <c r="P48" i="1"/>
  <c r="AY61" i="1"/>
  <c r="AV61" i="1"/>
  <c r="AS61" i="1"/>
  <c r="AP61" i="1"/>
  <c r="AJ61" i="1"/>
  <c r="AH61" i="1"/>
  <c r="AF61" i="1"/>
  <c r="AD61" i="1"/>
  <c r="AB61" i="1"/>
  <c r="Z61" i="1"/>
  <c r="X61" i="1"/>
  <c r="V61" i="1"/>
  <c r="T61" i="1"/>
  <c r="R61" i="1"/>
  <c r="P61" i="1"/>
  <c r="T73" i="1" l="1"/>
  <c r="X73" i="1"/>
  <c r="Z73" i="1"/>
  <c r="AB73" i="1"/>
  <c r="AF73" i="1"/>
  <c r="AH73" i="1"/>
  <c r="AJ73" i="1"/>
  <c r="P73" i="1"/>
  <c r="BJ70" i="1"/>
  <c r="V70" i="1"/>
  <c r="R70" i="1"/>
  <c r="BJ69" i="1"/>
  <c r="V68" i="1"/>
  <c r="R68" i="1"/>
  <c r="AD68" i="1" l="1"/>
  <c r="AD70" i="1"/>
  <c r="U62" i="3" l="1"/>
  <c r="Q62" i="3"/>
  <c r="S61" i="3"/>
  <c r="S60" i="3"/>
  <c r="S59" i="3"/>
  <c r="S58" i="3"/>
  <c r="S57" i="3"/>
  <c r="S56" i="3"/>
  <c r="S55" i="3"/>
  <c r="S54" i="3"/>
  <c r="S53" i="3"/>
  <c r="S52" i="3"/>
  <c r="S51" i="3"/>
  <c r="S50" i="3"/>
  <c r="S49" i="3"/>
  <c r="S48" i="3"/>
  <c r="S47" i="3"/>
  <c r="S46" i="3"/>
  <c r="Q46" i="3"/>
  <c r="S62" i="3" l="1"/>
  <c r="S31" i="3"/>
  <c r="Q31" i="3"/>
  <c r="S18" i="3" l="1"/>
  <c r="Q18" i="3"/>
  <c r="AY73" i="1" l="1"/>
  <c r="AV73" i="1"/>
  <c r="AS73" i="1"/>
  <c r="AP73" i="1"/>
  <c r="BJ72" i="1"/>
  <c r="R72" i="1"/>
  <c r="BJ71" i="1"/>
  <c r="R71" i="1"/>
  <c r="BJ68" i="1"/>
  <c r="BJ67" i="1"/>
  <c r="V67" i="1"/>
  <c r="R67" i="1"/>
  <c r="BJ66" i="1"/>
  <c r="V66" i="1"/>
  <c r="R66" i="1"/>
  <c r="BJ65" i="1"/>
  <c r="V65" i="1"/>
  <c r="R65" i="1"/>
  <c r="BJ64" i="1"/>
  <c r="V64" i="1"/>
  <c r="R64" i="1"/>
  <c r="BJ63" i="1"/>
  <c r="V63" i="1"/>
  <c r="R63" i="1"/>
  <c r="V73" i="1" l="1"/>
  <c r="R73" i="1"/>
  <c r="AD63" i="1"/>
  <c r="AD65" i="1"/>
  <c r="AD67" i="1"/>
  <c r="AD64" i="1"/>
  <c r="AD66" i="1"/>
  <c r="AD73" i="1" l="1"/>
</calcChain>
</file>

<file path=xl/sharedStrings.xml><?xml version="1.0" encoding="utf-8"?>
<sst xmlns="http://schemas.openxmlformats.org/spreadsheetml/2006/main" count="319" uniqueCount="204">
  <si>
    <t>МІНІСТЕРСТВО ОСВІТИ І НАУКИ УКРАЇНИ</t>
  </si>
  <si>
    <t>ДВНЗ "Ужгородський національний університет"</t>
  </si>
  <si>
    <t>ЗАТВЕРДЖУЮ</t>
  </si>
  <si>
    <t xml:space="preserve">Галузь знань: </t>
  </si>
  <si>
    <t xml:space="preserve">Спеціальність:                                                   </t>
  </si>
  <si>
    <t>014 Середня освіта</t>
  </si>
  <si>
    <t>Освітня програма:</t>
  </si>
  <si>
    <t>Біологія</t>
  </si>
  <si>
    <t xml:space="preserve">Освітній ступінь: </t>
  </si>
  <si>
    <t>бакалавр</t>
  </si>
  <si>
    <t>Бакалавр середньої освіти (Біологія та здоров'я людини)</t>
  </si>
  <si>
    <t xml:space="preserve">Форма навчання: </t>
  </si>
  <si>
    <t>заочна</t>
  </si>
  <si>
    <t>І. ГРАФІК НАВЧАЛЬНОГО ПРОЦЕСУ</t>
  </si>
  <si>
    <t>курс</t>
  </si>
  <si>
    <t xml:space="preserve">І заїзд </t>
  </si>
  <si>
    <t xml:space="preserve">ІІ заїзд </t>
  </si>
  <si>
    <t xml:space="preserve">ІІІ заїзд </t>
  </si>
  <si>
    <t xml:space="preserve">ІV заїзд </t>
  </si>
  <si>
    <t>Кількість днів</t>
  </si>
  <si>
    <t>Практика</t>
  </si>
  <si>
    <t>Атестація</t>
  </si>
  <si>
    <t>Заїзд</t>
  </si>
  <si>
    <t>Сесія</t>
  </si>
  <si>
    <t>50 (40+10)</t>
  </si>
  <si>
    <t>ІІ. План навчального процесу</t>
  </si>
  <si>
    <t>№ з/п</t>
  </si>
  <si>
    <t>Назви навчальних дисциплін</t>
  </si>
  <si>
    <t>За навчальним планом денної форми</t>
  </si>
  <si>
    <t>Аудиторних годин за навчальним планом заочної форми</t>
  </si>
  <si>
    <t>самостійна робота</t>
  </si>
  <si>
    <t>індивідуальна робота під керів. викладача</t>
  </si>
  <si>
    <t>форми контролю</t>
  </si>
  <si>
    <t>розподіл годин за сесіями</t>
  </si>
  <si>
    <t>шифр кафедри</t>
  </si>
  <si>
    <t>лекційні потоки</t>
  </si>
  <si>
    <t>Кредити</t>
  </si>
  <si>
    <t>Всього год.</t>
  </si>
  <si>
    <t xml:space="preserve">Аудиторних год. </t>
  </si>
  <si>
    <t>Всього ауд. год.</t>
  </si>
  <si>
    <t>в тому числі</t>
  </si>
  <si>
    <t>контрольна робота</t>
  </si>
  <si>
    <t>курсова робота/проект</t>
  </si>
  <si>
    <t>екзамен</t>
  </si>
  <si>
    <t>залік</t>
  </si>
  <si>
    <t>лекції</t>
  </si>
  <si>
    <t>практичні</t>
  </si>
  <si>
    <t>лабораторні</t>
  </si>
  <si>
    <t>Ділова українська мова</t>
  </si>
  <si>
    <t>всі</t>
  </si>
  <si>
    <t>Історія та культура України</t>
  </si>
  <si>
    <t>44</t>
  </si>
  <si>
    <t>Іноземна мова</t>
  </si>
  <si>
    <t>Педагогіка</t>
  </si>
  <si>
    <t>Хімія неорганічна</t>
  </si>
  <si>
    <t>54</t>
  </si>
  <si>
    <t>Хімія аналітична</t>
  </si>
  <si>
    <t>60</t>
  </si>
  <si>
    <t>Ботаніка 1 курс</t>
  </si>
  <si>
    <t>72</t>
  </si>
  <si>
    <t>БФ.Б</t>
  </si>
  <si>
    <t>Зоологія 1 курс</t>
  </si>
  <si>
    <t>БФ.З</t>
  </si>
  <si>
    <t>БФ.ЕЗБ</t>
  </si>
  <si>
    <t>Безпека життєдіяльності та основи охорони праці</t>
  </si>
  <si>
    <t>БФ.ГФРМ</t>
  </si>
  <si>
    <t>Анатомія людини</t>
  </si>
  <si>
    <t>Разом за 1 курс</t>
  </si>
  <si>
    <t>Анатомія рослин</t>
  </si>
  <si>
    <t>52</t>
  </si>
  <si>
    <t>Хімія органічна та біоорганічна</t>
  </si>
  <si>
    <t>Ботаніка 2 курс</t>
  </si>
  <si>
    <t>66</t>
  </si>
  <si>
    <t>Зоологія 2 курс</t>
  </si>
  <si>
    <t>74</t>
  </si>
  <si>
    <t>Загальна цитологія</t>
  </si>
  <si>
    <t>Гістологія</t>
  </si>
  <si>
    <t>Біохімія</t>
  </si>
  <si>
    <t>Разом за 2 курс</t>
  </si>
  <si>
    <t>Психологія</t>
  </si>
  <si>
    <t>Екологія з основами енвайронментології</t>
  </si>
  <si>
    <t>Основи інформатики та матем. методи в біології</t>
  </si>
  <si>
    <t>30</t>
  </si>
  <si>
    <t>50</t>
  </si>
  <si>
    <t>Ботаніка 3 курс</t>
  </si>
  <si>
    <t>68</t>
  </si>
  <si>
    <t>Зоологія 3 курс</t>
  </si>
  <si>
    <t>Мікробіологія та вірусологія</t>
  </si>
  <si>
    <t>Мікологія</t>
  </si>
  <si>
    <t>Основи збереження біорізноманіття</t>
  </si>
  <si>
    <t>Біологічні інвазії</t>
  </si>
  <si>
    <t>Разом за 3 курс</t>
  </si>
  <si>
    <t>Фізіологія та біохімія рослин</t>
  </si>
  <si>
    <t>Фізіологія людини та тварин</t>
  </si>
  <si>
    <t>Біологія індивідуального розвитку</t>
  </si>
  <si>
    <t>Імунологія</t>
  </si>
  <si>
    <t>Методика викладання біології</t>
  </si>
  <si>
    <t>Валеологія. Охорона здоров'я дітей</t>
  </si>
  <si>
    <t>Основи с/г рослин і тварин</t>
  </si>
  <si>
    <t>Дисципліна за вибором 1 (4 курс)</t>
  </si>
  <si>
    <t>Дисципліна за вибором 2 (4 курс)</t>
  </si>
  <si>
    <t>Дисципліна за вибором 3 (4 курс)</t>
  </si>
  <si>
    <t>Курсова робота</t>
  </si>
  <si>
    <t>Навчальна практика</t>
  </si>
  <si>
    <t>Виробнича практика</t>
  </si>
  <si>
    <t>Разом за 4 курс</t>
  </si>
  <si>
    <t>Теорія еволюції</t>
  </si>
  <si>
    <t>Генетика</t>
  </si>
  <si>
    <t>Педагогічна практика з біології</t>
  </si>
  <si>
    <t>Разом за 5 курс</t>
  </si>
  <si>
    <t>ІІІ. Практика</t>
  </si>
  <si>
    <t>Назва практики</t>
  </si>
  <si>
    <t>семестр</t>
  </si>
  <si>
    <t>кредити</t>
  </si>
  <si>
    <t>к-ть год.</t>
  </si>
  <si>
    <t>к-ть тижн.</t>
  </si>
  <si>
    <t>форма контролю</t>
  </si>
  <si>
    <t>диф. залік</t>
  </si>
  <si>
    <t>VІ. Атестація</t>
  </si>
  <si>
    <t>Назва</t>
  </si>
  <si>
    <t>Семестр</t>
  </si>
  <si>
    <t>Декан біологічного факультету ________________________________Ярослава ГАСИНЕЦЬ</t>
  </si>
  <si>
    <t>Погоджено</t>
  </si>
  <si>
    <t>Заступник начальника навчальної частини                                                          Надія ЛЕМАК</t>
  </si>
  <si>
    <t>2023/2024</t>
  </si>
  <si>
    <t>2022/2023</t>
  </si>
  <si>
    <t>2021/2022</t>
  </si>
  <si>
    <t>2020/2021</t>
  </si>
  <si>
    <t>2019/2020</t>
  </si>
  <si>
    <t>Латинська мова</t>
  </si>
  <si>
    <t>Основи вищої математики</t>
  </si>
  <si>
    <t>64</t>
  </si>
  <si>
    <t>80</t>
  </si>
  <si>
    <t>Вступ до спеціальності</t>
  </si>
  <si>
    <t>Філософія</t>
  </si>
  <si>
    <t>Фізика з основами біофізики</t>
  </si>
  <si>
    <t>76</t>
  </si>
  <si>
    <t>Грунтознавство</t>
  </si>
  <si>
    <t>Історія, досягнення та проблеми сучасної біології</t>
  </si>
  <si>
    <t>Навчальна практика з ботаніки (2т.) та зоології (1т.) 1</t>
  </si>
  <si>
    <t>Навчальна практика з ботаніки (1т.) та зоології (2т.) 2</t>
  </si>
  <si>
    <t>Біологічний факультет</t>
  </si>
  <si>
    <t>01 Освіта / Педгогіка</t>
  </si>
  <si>
    <t>014.05 Середня освіта. Біологія та здоров'я людини</t>
  </si>
  <si>
    <t>014.05 Середня освіта. Біологія</t>
  </si>
  <si>
    <t>Вчитель біології та здоров'я людини</t>
  </si>
  <si>
    <t>Предметна спеціальність (спеціалізація) 5 курс:</t>
  </si>
  <si>
    <t>Предметна спеціальність (спеціалізація) 1-4 курс:</t>
  </si>
  <si>
    <t xml:space="preserve">Освітня кваліфікація 1-4 курси: </t>
  </si>
  <si>
    <t>Вчитель біології та здоров'я людини, викладач закладу фахової передвищої освіти</t>
  </si>
  <si>
    <r>
      <t xml:space="preserve">5 курс </t>
    </r>
    <r>
      <rPr>
        <sz val="12"/>
        <color theme="1"/>
        <rFont val="Arial"/>
        <family val="2"/>
        <charset val="204"/>
      </rPr>
      <t>(на основі навч. плану, затвердженого в 2021 році)</t>
    </r>
  </si>
  <si>
    <r>
      <t>Кваліфікаційний іспит з біології, основ здоров</t>
    </r>
    <r>
      <rPr>
        <sz val="9"/>
        <color theme="1"/>
        <rFont val="Aptos Narrow"/>
        <family val="2"/>
      </rPr>
      <t>ʹ</t>
    </r>
    <r>
      <rPr>
        <sz val="9"/>
        <color theme="1"/>
        <rFont val="Arimo"/>
      </rPr>
      <t>я людини та методика їх виконання</t>
    </r>
  </si>
  <si>
    <t>ЗК.НК</t>
  </si>
  <si>
    <t>Основи фахової майстерності</t>
  </si>
  <si>
    <r>
      <t>Кваліфікаційний іспит з біології, основ здоров</t>
    </r>
    <r>
      <rPr>
        <sz val="8"/>
        <color theme="1"/>
        <rFont val="Aptos Narrow"/>
        <family val="2"/>
      </rPr>
      <t>ʹ</t>
    </r>
    <r>
      <rPr>
        <sz val="8"/>
        <color theme="1"/>
        <rFont val="Arimo"/>
      </rPr>
      <t>я людини та методики їх викладання</t>
    </r>
  </si>
  <si>
    <t>4 роки</t>
  </si>
  <si>
    <t xml:space="preserve">Професійна кваліфікація 1-2 курс: </t>
  </si>
  <si>
    <t>5 років</t>
  </si>
  <si>
    <t>"_____" _________ 2026 р.</t>
  </si>
  <si>
    <t>РОБОЧИЙ НАВЧАЛЬНИЙ ПЛАН НА 2026/2027 НАВЧАЛЬНИЙ РІК</t>
  </si>
  <si>
    <t>26-27.09.26, 03-04.10.26</t>
  </si>
  <si>
    <t>28.09-02.10.26 (5 днів)</t>
  </si>
  <si>
    <t>21-22.11.26</t>
  </si>
  <si>
    <t>23.11-02.12.26 (10 днів)</t>
  </si>
  <si>
    <t>23-24.01.27</t>
  </si>
  <si>
    <t>25-05.02.27 (12 днів)</t>
  </si>
  <si>
    <t>03-04.04.27</t>
  </si>
  <si>
    <t>05-17.04.27 (13 днів)</t>
  </si>
  <si>
    <t>22-26.09.26 (5 днів)</t>
  </si>
  <si>
    <t>10.05-23.05.2027</t>
  </si>
  <si>
    <t>22-30.06.2027</t>
  </si>
  <si>
    <t>Робочий навчальний план схвалено на засіданні Вченої ради факультету, протокол № ___ від "_____" _____ 2026 р.</t>
  </si>
  <si>
    <t>Методика викладання основ здоров'я</t>
  </si>
  <si>
    <r>
      <t xml:space="preserve">4 курс </t>
    </r>
    <r>
      <rPr>
        <sz val="12"/>
        <rFont val="Arial Cyr"/>
        <charset val="204"/>
      </rPr>
      <t>(на основі навч. плану, затвердженого в 2023 році)</t>
    </r>
  </si>
  <si>
    <t>Фізіологія та анатомія шкільного віку</t>
  </si>
  <si>
    <t>Педагогічна практика з біології та основ здоров'я</t>
  </si>
  <si>
    <t>4д</t>
  </si>
  <si>
    <t>Разом за 4 курсом</t>
  </si>
  <si>
    <t>Основи медичних знань</t>
  </si>
  <si>
    <r>
      <t xml:space="preserve">3 курс </t>
    </r>
    <r>
      <rPr>
        <sz val="12"/>
        <rFont val="Arial Cyr"/>
        <charset val="204"/>
      </rPr>
      <t>(на основі навч. плану, затвердженого в 2024 році)</t>
    </r>
  </si>
  <si>
    <t>Методика навчання біології та здоров'я людини</t>
  </si>
  <si>
    <t>Генетика з основами селекції</t>
  </si>
  <si>
    <t>Методика проведення лабораторних робіт на уроках біології</t>
  </si>
  <si>
    <t>Виробнича (педагогічна) практика з біології та здоров'я людини у закладах загальної середньої освіти</t>
  </si>
  <si>
    <t>Разом за 3 курсом</t>
  </si>
  <si>
    <t xml:space="preserve">Розрахунковий строк виконання освітньої програми: для 3 курсу: </t>
  </si>
  <si>
    <t>Розрахунковий строк виконання освітньої програми: для 4-5 курсів</t>
  </si>
  <si>
    <t xml:space="preserve">Професійна кваліфікація 4-5 курси: </t>
  </si>
  <si>
    <t>Вир-ча (педагогічна) практика з біології та здоров'я людини у закладах загальної середньої освіти</t>
  </si>
  <si>
    <t>Адаптація тварин до змін клімату</t>
  </si>
  <si>
    <t>Озеленення населених міст</t>
  </si>
  <si>
    <t>Ландшафтна екологія</t>
  </si>
  <si>
    <t>Екологічна експертиза</t>
  </si>
  <si>
    <t>Біоекобезпека</t>
  </si>
  <si>
    <t>Лікарські рослини</t>
  </si>
  <si>
    <t>Основи сільськогосподарських тварин</t>
  </si>
  <si>
    <t>Основи сільськогосподарських рослин</t>
  </si>
  <si>
    <t>Генетика мікроорганізмів</t>
  </si>
  <si>
    <t>Голова комісії з реорганізації,</t>
  </si>
  <si>
    <t>проректор з науково-педагогічної роботи</t>
  </si>
  <si>
    <t>____________ Олександр РОГАЧ</t>
  </si>
  <si>
    <t xml:space="preserve"> Іхтіологія з основами рибного господарства</t>
  </si>
  <si>
    <t xml:space="preserve">  Методика дистанційної освіти</t>
  </si>
  <si>
    <t xml:space="preserve"> Мікробіном та його діагностика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</si>
</sst>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3">
    <font>
      <sz val="10"/>
      <color rgb="FF000000"/>
      <name val="Calibri"/>
      <scheme val="minor"/>
    </font>
    <font>
      <sz val="10"/>
      <color theme="1"/>
      <name val="Arimo"/>
    </font>
    <font>
      <b/>
      <sz val="10"/>
      <color theme="1"/>
      <name val="Arimo"/>
    </font>
    <font>
      <b/>
      <sz val="12"/>
      <color theme="1"/>
      <name val="Arimo"/>
    </font>
    <font>
      <b/>
      <sz val="8"/>
      <color theme="1"/>
      <name val="Arimo"/>
    </font>
    <font>
      <sz val="10"/>
      <name val="Calibri"/>
      <family val="2"/>
      <charset val="204"/>
    </font>
    <font>
      <sz val="8"/>
      <color theme="1"/>
      <name val="Arimo"/>
    </font>
    <font>
      <sz val="9"/>
      <color theme="1"/>
      <name val="Arimo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theme="1"/>
      <name val="Arimo"/>
    </font>
    <font>
      <b/>
      <sz val="7"/>
      <color theme="1"/>
      <name val="Arimo"/>
    </font>
    <font>
      <sz val="12"/>
      <color theme="1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b/>
      <sz val="14"/>
      <name val="Arial Cyr"/>
      <charset val="204"/>
    </font>
    <font>
      <sz val="10"/>
      <color rgb="FF000000"/>
      <name val="Arial Cyr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b/>
      <sz val="7"/>
      <name val="Arial Cyr"/>
      <charset val="204"/>
    </font>
    <font>
      <b/>
      <sz val="8"/>
      <name val="Arial Cyr"/>
      <charset val="204"/>
    </font>
    <font>
      <sz val="6"/>
      <name val="Arial Cyr"/>
      <charset val="204"/>
    </font>
    <font>
      <i/>
      <sz val="8"/>
      <name val="Arial Cyr"/>
      <charset val="204"/>
    </font>
    <font>
      <sz val="9"/>
      <color rgb="FF00B050"/>
      <name val="Arimo"/>
    </font>
    <font>
      <sz val="9"/>
      <color theme="1"/>
      <name val="Aptos Narrow"/>
      <family val="2"/>
    </font>
    <font>
      <sz val="9"/>
      <color theme="1"/>
      <name val="Arimo"/>
      <charset val="204"/>
    </font>
    <font>
      <i/>
      <sz val="9"/>
      <color theme="1"/>
      <name val="Arimo"/>
      <charset val="204"/>
    </font>
    <font>
      <i/>
      <sz val="9"/>
      <name val="Calibri"/>
      <family val="2"/>
      <charset val="204"/>
    </font>
    <font>
      <sz val="8"/>
      <color theme="1"/>
      <name val="Arimo"/>
      <charset val="204"/>
    </font>
    <font>
      <sz val="8"/>
      <color theme="1"/>
      <name val="Aptos Narrow"/>
      <family val="2"/>
    </font>
    <font>
      <sz val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7"/>
      <name val="Arial Cyr"/>
      <charset val="204"/>
    </font>
    <font>
      <sz val="8"/>
      <color rgb="FFFF0000"/>
      <name val="Arial Cyr"/>
      <charset val="204"/>
    </font>
    <font>
      <sz val="8"/>
      <color rgb="FF00B0F0"/>
      <name val="Arial Cyr"/>
      <charset val="204"/>
    </font>
    <font>
      <b/>
      <i/>
      <sz val="8"/>
      <name val="Arial Cyr"/>
      <charset val="204"/>
    </font>
    <font>
      <sz val="9"/>
      <color rgb="FF00B0F0"/>
      <name val="Arimo"/>
    </font>
  </fonts>
  <fills count="2">
    <fill>
      <patternFill patternType="none"/>
    </fill>
    <fill>
      <patternFill patternType="gray125"/>
    </fill>
  </fills>
  <borders count="12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textRotation="90" wrapText="1"/>
    </xf>
    <xf numFmtId="0" fontId="6" fillId="0" borderId="0" xfId="0" applyFont="1" applyAlignment="1">
      <alignment textRotation="90"/>
    </xf>
    <xf numFmtId="0" fontId="6" fillId="0" borderId="0" xfId="0" applyFont="1" applyAlignment="1">
      <alignment textRotation="90" wrapText="1"/>
    </xf>
    <xf numFmtId="0" fontId="6" fillId="0" borderId="0" xfId="0" applyFont="1" applyAlignment="1">
      <alignment horizont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5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" fillId="0" borderId="53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66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76" xfId="0" applyFont="1" applyBorder="1" applyAlignment="1">
      <alignment vertical="center"/>
    </xf>
    <xf numFmtId="0" fontId="0" fillId="0" borderId="87" xfId="0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18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0" fontId="1" fillId="0" borderId="105" xfId="0" applyFont="1" applyBorder="1" applyAlignment="1">
      <alignment horizontal="center" vertical="center"/>
    </xf>
    <xf numFmtId="0" fontId="1" fillId="0" borderId="107" xfId="0" applyFont="1" applyBorder="1" applyAlignment="1">
      <alignment horizontal="center" vertical="center"/>
    </xf>
    <xf numFmtId="0" fontId="22" fillId="0" borderId="0" xfId="0" applyFont="1"/>
    <xf numFmtId="0" fontId="7" fillId="0" borderId="0" xfId="0" applyFont="1"/>
    <xf numFmtId="0" fontId="24" fillId="0" borderId="0" xfId="0" applyFont="1"/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horizontal="center"/>
    </xf>
    <xf numFmtId="49" fontId="25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49" fontId="26" fillId="0" borderId="0" xfId="0" applyNumberFormat="1" applyFont="1"/>
    <xf numFmtId="0" fontId="0" fillId="0" borderId="0" xfId="0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49" fontId="0" fillId="0" borderId="0" xfId="0" applyNumberFormat="1"/>
    <xf numFmtId="0" fontId="7" fillId="0" borderId="18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29" fillId="0" borderId="16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18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4" fillId="0" borderId="88" xfId="0" applyFont="1" applyBorder="1" applyAlignment="1">
      <alignment horizontal="center" vertical="center"/>
    </xf>
    <xf numFmtId="0" fontId="39" fillId="0" borderId="80" xfId="0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40" fillId="0" borderId="75" xfId="0" applyFont="1" applyBorder="1" applyAlignment="1">
      <alignment horizontal="center" vertical="center"/>
    </xf>
    <xf numFmtId="0" fontId="42" fillId="0" borderId="18" xfId="0" applyFont="1" applyBorder="1" applyAlignment="1">
      <alignment vertical="center"/>
    </xf>
    <xf numFmtId="0" fontId="14" fillId="0" borderId="82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4" fillId="0" borderId="89" xfId="0" applyFont="1" applyBorder="1" applyAlignment="1">
      <alignment horizontal="center" vertical="center"/>
    </xf>
    <xf numFmtId="0" fontId="15" fillId="0" borderId="83" xfId="0" applyFont="1" applyBorder="1" applyAlignment="1">
      <alignment horizontal="center" vertical="center"/>
    </xf>
    <xf numFmtId="0" fontId="15" fillId="0" borderId="84" xfId="0" applyFont="1" applyBorder="1" applyAlignment="1">
      <alignment horizontal="center" vertical="center"/>
    </xf>
    <xf numFmtId="164" fontId="15" fillId="0" borderId="83" xfId="0" applyNumberFormat="1" applyFont="1" applyBorder="1" applyAlignment="1">
      <alignment horizontal="center" vertical="center"/>
    </xf>
    <xf numFmtId="164" fontId="15" fillId="0" borderId="85" xfId="0" applyNumberFormat="1" applyFont="1" applyBorder="1" applyAlignment="1">
      <alignment horizontal="center" vertical="center"/>
    </xf>
    <xf numFmtId="1" fontId="15" fillId="0" borderId="83" xfId="0" applyNumberFormat="1" applyFont="1" applyBorder="1" applyAlignment="1">
      <alignment horizontal="center" vertical="center"/>
    </xf>
    <xf numFmtId="1" fontId="15" fillId="0" borderId="85" xfId="0" applyNumberFormat="1" applyFont="1" applyBorder="1" applyAlignment="1">
      <alignment horizontal="center" vertical="center"/>
    </xf>
    <xf numFmtId="1" fontId="15" fillId="0" borderId="122" xfId="0" applyNumberFormat="1" applyFont="1" applyBorder="1" applyAlignment="1">
      <alignment horizontal="center" vertical="center"/>
    </xf>
    <xf numFmtId="1" fontId="15" fillId="0" borderId="123" xfId="0" applyNumberFormat="1" applyFont="1" applyBorder="1" applyAlignment="1">
      <alignment horizontal="center" vertical="center"/>
    </xf>
    <xf numFmtId="1" fontId="15" fillId="0" borderId="112" xfId="0" applyNumberFormat="1" applyFont="1" applyBorder="1" applyAlignment="1">
      <alignment horizontal="center" vertical="center"/>
    </xf>
    <xf numFmtId="1" fontId="15" fillId="0" borderId="113" xfId="0" applyNumberFormat="1" applyFont="1" applyBorder="1" applyAlignment="1">
      <alignment horizontal="center" vertical="center"/>
    </xf>
    <xf numFmtId="1" fontId="15" fillId="0" borderId="119" xfId="0" applyNumberFormat="1" applyFont="1" applyBorder="1" applyAlignment="1">
      <alignment horizontal="center" vertical="center"/>
    </xf>
    <xf numFmtId="0" fontId="15" fillId="0" borderId="112" xfId="0" applyFont="1" applyBorder="1" applyAlignment="1">
      <alignment horizontal="center" vertical="center"/>
    </xf>
    <xf numFmtId="0" fontId="15" fillId="0" borderId="113" xfId="0" applyFont="1" applyBorder="1" applyAlignment="1">
      <alignment horizontal="center" vertical="center"/>
    </xf>
    <xf numFmtId="0" fontId="15" fillId="0" borderId="119" xfId="0" applyFont="1" applyBorder="1" applyAlignment="1">
      <alignment horizontal="center" vertical="center"/>
    </xf>
    <xf numFmtId="0" fontId="14" fillId="0" borderId="82" xfId="0" applyFont="1" applyBorder="1" applyAlignment="1">
      <alignment horizontal="left" vertical="center" wrapText="1"/>
    </xf>
    <xf numFmtId="0" fontId="14" fillId="0" borderId="78" xfId="0" applyFont="1" applyBorder="1" applyAlignment="1">
      <alignment horizontal="left" vertical="center" wrapText="1"/>
    </xf>
    <xf numFmtId="0" fontId="14" fillId="0" borderId="79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28" fillId="0" borderId="70" xfId="0" applyFont="1" applyBorder="1" applyAlignment="1">
      <alignment horizontal="left" vertical="center" wrapText="1"/>
    </xf>
    <xf numFmtId="0" fontId="28" fillId="0" borderId="71" xfId="0" applyFont="1" applyBorder="1" applyAlignment="1">
      <alignment horizontal="left" vertical="center" wrapText="1"/>
    </xf>
    <xf numFmtId="0" fontId="14" fillId="0" borderId="68" xfId="0" applyFont="1" applyBorder="1" applyAlignment="1">
      <alignment horizontal="center" vertical="center"/>
    </xf>
    <xf numFmtId="49" fontId="14" fillId="0" borderId="70" xfId="0" applyNumberFormat="1" applyFont="1" applyBorder="1" applyAlignment="1">
      <alignment horizontal="center" vertical="center"/>
    </xf>
    <xf numFmtId="49" fontId="14" fillId="0" borderId="71" xfId="0" applyNumberFormat="1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41" fillId="0" borderId="71" xfId="0" applyFont="1" applyBorder="1" applyAlignment="1">
      <alignment horizontal="left" vertical="center" wrapText="1"/>
    </xf>
    <xf numFmtId="0" fontId="41" fillId="0" borderId="67" xfId="0" applyFont="1" applyBorder="1" applyAlignment="1">
      <alignment horizontal="left" vertical="center" wrapText="1"/>
    </xf>
    <xf numFmtId="0" fontId="14" fillId="0" borderId="71" xfId="0" applyFont="1" applyBorder="1" applyAlignment="1">
      <alignment horizontal="left" vertical="center" wrapText="1"/>
    </xf>
    <xf numFmtId="0" fontId="14" fillId="0" borderId="67" xfId="0" applyFont="1" applyBorder="1" applyAlignment="1">
      <alignment horizontal="left" vertical="center" wrapText="1"/>
    </xf>
    <xf numFmtId="0" fontId="39" fillId="0" borderId="70" xfId="0" applyFont="1" applyBorder="1" applyAlignment="1">
      <alignment horizontal="center" vertical="center"/>
    </xf>
    <xf numFmtId="0" fontId="39" fillId="0" borderId="69" xfId="0" applyFont="1" applyBorder="1" applyAlignment="1">
      <alignment horizontal="center" vertical="center"/>
    </xf>
    <xf numFmtId="0" fontId="14" fillId="0" borderId="114" xfId="0" applyFont="1" applyBorder="1" applyAlignment="1">
      <alignment horizontal="left" vertical="center" wrapText="1"/>
    </xf>
    <xf numFmtId="0" fontId="14" fillId="0" borderId="55" xfId="0" applyFont="1" applyBorder="1" applyAlignment="1">
      <alignment horizontal="left" vertical="center" wrapText="1"/>
    </xf>
    <xf numFmtId="0" fontId="14" fillId="0" borderId="70" xfId="0" applyFont="1" applyBorder="1" applyAlignment="1">
      <alignment horizontal="left" vertical="center" wrapText="1"/>
    </xf>
    <xf numFmtId="0" fontId="14" fillId="0" borderId="58" xfId="0" applyFont="1" applyBorder="1" applyAlignment="1">
      <alignment horizontal="center" vertical="center"/>
    </xf>
    <xf numFmtId="49" fontId="14" fillId="0" borderId="59" xfId="0" applyNumberFormat="1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49" fontId="14" fillId="0" borderId="93" xfId="0" applyNumberFormat="1" applyFont="1" applyBorder="1" applyAlignment="1">
      <alignment horizontal="center" vertical="center"/>
    </xf>
    <xf numFmtId="0" fontId="17" fillId="0" borderId="112" xfId="0" applyFont="1" applyBorder="1" applyAlignment="1">
      <alignment horizontal="center" vertical="center"/>
    </xf>
    <xf numFmtId="0" fontId="17" fillId="0" borderId="113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/>
    </xf>
    <xf numFmtId="0" fontId="17" fillId="0" borderId="119" xfId="0" applyFont="1" applyBorder="1" applyAlignment="1">
      <alignment horizontal="center" vertical="center"/>
    </xf>
    <xf numFmtId="0" fontId="14" fillId="0" borderId="61" xfId="0" applyFont="1" applyBorder="1" applyAlignment="1">
      <alignment horizontal="left" vertical="center" wrapText="1"/>
    </xf>
    <xf numFmtId="0" fontId="14" fillId="0" borderId="62" xfId="0" applyFont="1" applyBorder="1" applyAlignment="1">
      <alignment horizontal="left" vertical="center" wrapText="1"/>
    </xf>
    <xf numFmtId="0" fontId="14" fillId="0" borderId="56" xfId="0" applyFont="1" applyBorder="1" applyAlignment="1">
      <alignment horizontal="center" vertical="center"/>
    </xf>
    <xf numFmtId="49" fontId="14" fillId="0" borderId="60" xfId="0" applyNumberFormat="1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49" fontId="14" fillId="0" borderId="61" xfId="0" applyNumberFormat="1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93" xfId="0" applyFont="1" applyBorder="1" applyAlignment="1">
      <alignment horizontal="center" vertical="center"/>
    </xf>
    <xf numFmtId="0" fontId="14" fillId="0" borderId="115" xfId="0" applyFont="1" applyBorder="1" applyAlignment="1">
      <alignment horizontal="center" vertical="center"/>
    </xf>
    <xf numFmtId="0" fontId="14" fillId="0" borderId="94" xfId="0" applyFont="1" applyBorder="1" applyAlignment="1">
      <alignment horizontal="center" vertical="center"/>
    </xf>
    <xf numFmtId="49" fontId="14" fillId="0" borderId="69" xfId="0" applyNumberFormat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0" fontId="28" fillId="0" borderId="67" xfId="0" applyFont="1" applyBorder="1" applyAlignment="1">
      <alignment horizontal="left" vertical="center" wrapText="1"/>
    </xf>
    <xf numFmtId="0" fontId="14" fillId="0" borderId="92" xfId="0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14" fillId="0" borderId="5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0" fillId="0" borderId="0" xfId="0"/>
    <xf numFmtId="0" fontId="38" fillId="0" borderId="70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textRotation="90"/>
    </xf>
    <xf numFmtId="0" fontId="5" fillId="0" borderId="35" xfId="0" applyFont="1" applyBorder="1"/>
    <xf numFmtId="0" fontId="5" fillId="0" borderId="39" xfId="0" applyFont="1" applyBorder="1"/>
    <xf numFmtId="0" fontId="5" fillId="0" borderId="43" xfId="0" applyFont="1" applyBorder="1"/>
    <xf numFmtId="0" fontId="6" fillId="0" borderId="1" xfId="0" applyFont="1" applyBorder="1" applyAlignment="1">
      <alignment horizontal="center" vertical="center" textRotation="90"/>
    </xf>
    <xf numFmtId="0" fontId="5" fillId="0" borderId="27" xfId="0" applyFont="1" applyBorder="1"/>
    <xf numFmtId="0" fontId="5" fillId="0" borderId="38" xfId="0" applyFont="1" applyBorder="1"/>
    <xf numFmtId="0" fontId="6" fillId="0" borderId="28" xfId="0" applyFont="1" applyBorder="1" applyAlignment="1">
      <alignment horizontal="center" textRotation="90" wrapText="1"/>
    </xf>
    <xf numFmtId="0" fontId="5" fillId="0" borderId="31" xfId="0" applyFont="1" applyBorder="1"/>
    <xf numFmtId="0" fontId="5" fillId="0" borderId="28" xfId="0" applyFont="1" applyBorder="1"/>
    <xf numFmtId="0" fontId="6" fillId="0" borderId="32" xfId="0" applyFont="1" applyBorder="1" applyAlignment="1">
      <alignment horizontal="center" textRotation="90"/>
    </xf>
    <xf numFmtId="0" fontId="5" fillId="0" borderId="33" xfId="0" applyFont="1" applyBorder="1"/>
    <xf numFmtId="0" fontId="5" fillId="0" borderId="30" xfId="0" applyFont="1" applyBorder="1"/>
    <xf numFmtId="0" fontId="5" fillId="0" borderId="29" xfId="0" applyFont="1" applyBorder="1"/>
    <xf numFmtId="0" fontId="5" fillId="0" borderId="42" xfId="0" applyFont="1" applyBorder="1"/>
    <xf numFmtId="0" fontId="5" fillId="0" borderId="41" xfId="0" applyFont="1" applyBorder="1"/>
    <xf numFmtId="0" fontId="9" fillId="0" borderId="108" xfId="0" applyFont="1" applyBorder="1" applyAlignment="1">
      <alignment horizontal="center" vertical="center" wrapText="1"/>
    </xf>
    <xf numFmtId="0" fontId="5" fillId="0" borderId="109" xfId="0" applyFont="1" applyBorder="1"/>
    <xf numFmtId="0" fontId="5" fillId="0" borderId="111" xfId="0" applyFont="1" applyBorder="1"/>
    <xf numFmtId="0" fontId="1" fillId="0" borderId="26" xfId="0" applyFont="1" applyBorder="1" applyAlignment="1">
      <alignment horizontal="center" vertical="center" textRotation="90" wrapText="1"/>
    </xf>
    <xf numFmtId="0" fontId="5" fillId="0" borderId="37" xfId="0" applyFont="1" applyBorder="1"/>
    <xf numFmtId="0" fontId="5" fillId="0" borderId="44" xfId="0" applyFont="1" applyBorder="1"/>
    <xf numFmtId="0" fontId="1" fillId="0" borderId="32" xfId="0" applyFont="1" applyBorder="1" applyAlignment="1">
      <alignment horizontal="center" vertical="center"/>
    </xf>
    <xf numFmtId="0" fontId="5" fillId="0" borderId="36" xfId="0" applyFont="1" applyBorder="1"/>
    <xf numFmtId="0" fontId="5" fillId="0" borderId="40" xfId="0" applyFont="1" applyBorder="1"/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6" fillId="0" borderId="23" xfId="0" applyFont="1" applyBorder="1" applyAlignment="1">
      <alignment horizontal="center" wrapText="1"/>
    </xf>
    <xf numFmtId="0" fontId="5" fillId="0" borderId="3" xfId="0" applyFont="1" applyBorder="1"/>
    <xf numFmtId="0" fontId="5" fillId="0" borderId="24" xfId="0" applyFont="1" applyBorder="1"/>
    <xf numFmtId="0" fontId="6" fillId="0" borderId="6" xfId="0" applyFont="1" applyBorder="1" applyAlignment="1">
      <alignment horizontal="center" textRotation="90" wrapText="1"/>
    </xf>
    <xf numFmtId="0" fontId="6" fillId="0" borderId="23" xfId="0" applyFont="1" applyBorder="1" applyAlignment="1">
      <alignment horizontal="center"/>
    </xf>
    <xf numFmtId="49" fontId="6" fillId="0" borderId="34" xfId="0" applyNumberFormat="1" applyFont="1" applyBorder="1" applyAlignment="1">
      <alignment horizontal="center" textRotation="90"/>
    </xf>
    <xf numFmtId="0" fontId="27" fillId="0" borderId="9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textRotation="90" wrapText="1"/>
    </xf>
    <xf numFmtId="0" fontId="6" fillId="0" borderId="28" xfId="0" applyFont="1" applyBorder="1" applyAlignment="1">
      <alignment horizontal="center" textRotation="90"/>
    </xf>
    <xf numFmtId="0" fontId="1" fillId="0" borderId="23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textRotation="90" wrapText="1"/>
    </xf>
    <xf numFmtId="0" fontId="5" fillId="0" borderId="8" xfId="0" applyFont="1" applyBorder="1"/>
    <xf numFmtId="0" fontId="6" fillId="0" borderId="32" xfId="0" applyFont="1" applyBorder="1" applyAlignment="1">
      <alignment horizontal="center" textRotation="90" wrapText="1"/>
    </xf>
    <xf numFmtId="0" fontId="7" fillId="0" borderId="70" xfId="0" applyFont="1" applyBorder="1" applyAlignment="1">
      <alignment horizontal="center" vertical="center"/>
    </xf>
    <xf numFmtId="0" fontId="23" fillId="0" borderId="70" xfId="0" applyFont="1" applyBorder="1"/>
    <xf numFmtId="0" fontId="27" fillId="0" borderId="7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49" xfId="0" applyFont="1" applyBorder="1"/>
    <xf numFmtId="0" fontId="5" fillId="0" borderId="12" xfId="0" applyFont="1" applyBorder="1"/>
    <xf numFmtId="0" fontId="5" fillId="0" borderId="110" xfId="0" applyFont="1" applyBorder="1"/>
    <xf numFmtId="0" fontId="7" fillId="0" borderId="11" xfId="0" applyFont="1" applyBorder="1" applyAlignment="1">
      <alignment horizontal="center" vertical="center"/>
    </xf>
    <xf numFmtId="0" fontId="23" fillId="0" borderId="12" xfId="0" applyFont="1" applyBorder="1"/>
    <xf numFmtId="0" fontId="7" fillId="0" borderId="10" xfId="0" applyFont="1" applyBorder="1" applyAlignment="1">
      <alignment horizontal="center" vertical="center"/>
    </xf>
    <xf numFmtId="0" fontId="23" fillId="0" borderId="49" xfId="0" applyFont="1" applyBorder="1"/>
    <xf numFmtId="0" fontId="32" fillId="0" borderId="10" xfId="0" applyFont="1" applyBorder="1" applyAlignment="1">
      <alignment horizontal="left" vertical="center" wrapText="1"/>
    </xf>
    <xf numFmtId="0" fontId="33" fillId="0" borderId="11" xfId="0" applyFont="1" applyBorder="1"/>
    <xf numFmtId="0" fontId="33" fillId="0" borderId="49" xfId="0" applyFont="1" applyBorder="1"/>
    <xf numFmtId="0" fontId="7" fillId="0" borderId="68" xfId="0" applyFont="1" applyBorder="1" applyAlignment="1">
      <alignment horizontal="center" vertical="center"/>
    </xf>
    <xf numFmtId="0" fontId="23" fillId="0" borderId="69" xfId="0" applyFont="1" applyBorder="1"/>
    <xf numFmtId="0" fontId="7" fillId="0" borderId="49" xfId="0" applyFont="1" applyBorder="1" applyAlignment="1">
      <alignment horizontal="center" vertical="center"/>
    </xf>
    <xf numFmtId="0" fontId="23" fillId="0" borderId="11" xfId="0" applyFont="1" applyBorder="1"/>
    <xf numFmtId="0" fontId="23" fillId="0" borderId="18" xfId="0" applyFont="1" applyBorder="1"/>
    <xf numFmtId="0" fontId="7" fillId="0" borderId="90" xfId="0" applyFont="1" applyBorder="1" applyAlignment="1">
      <alignment horizontal="center" vertical="center"/>
    </xf>
    <xf numFmtId="0" fontId="23" fillId="0" borderId="90" xfId="0" applyFont="1" applyBorder="1"/>
    <xf numFmtId="0" fontId="23" fillId="0" borderId="89" xfId="0" applyFont="1" applyBorder="1"/>
    <xf numFmtId="0" fontId="7" fillId="0" borderId="4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23" fillId="0" borderId="35" xfId="0" applyFont="1" applyBorder="1"/>
    <xf numFmtId="0" fontId="7" fillId="0" borderId="36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36" xfId="0" applyFont="1" applyBorder="1"/>
    <xf numFmtId="0" fontId="7" fillId="0" borderId="8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36" fillId="0" borderId="49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1" xfId="0" applyFont="1" applyBorder="1"/>
    <xf numFmtId="0" fontId="5" fillId="0" borderId="18" xfId="0" applyFont="1" applyBorder="1"/>
    <xf numFmtId="0" fontId="6" fillId="0" borderId="34" xfId="0" applyFont="1" applyBorder="1" applyAlignment="1">
      <alignment horizontal="center" textRotation="90" wrapText="1"/>
    </xf>
    <xf numFmtId="0" fontId="7" fillId="0" borderId="56" xfId="0" applyFont="1" applyBorder="1" applyAlignment="1">
      <alignment horizontal="center" vertical="center"/>
    </xf>
    <xf numFmtId="0" fontId="23" fillId="0" borderId="60" xfId="0" applyFont="1" applyBorder="1"/>
    <xf numFmtId="0" fontId="7" fillId="0" borderId="60" xfId="0" applyFont="1" applyBorder="1" applyAlignment="1">
      <alignment horizontal="center" vertical="center"/>
    </xf>
    <xf numFmtId="0" fontId="23" fillId="0" borderId="57" xfId="0" applyFont="1" applyBorder="1"/>
    <xf numFmtId="0" fontId="7" fillId="0" borderId="14" xfId="0" applyFont="1" applyBorder="1" applyAlignment="1">
      <alignment horizontal="center" vertical="center"/>
    </xf>
    <xf numFmtId="0" fontId="23" fillId="0" borderId="14" xfId="0" applyFont="1" applyBorder="1"/>
    <xf numFmtId="0" fontId="23" fillId="0" borderId="16" xfId="0" applyFont="1" applyBorder="1"/>
    <xf numFmtId="0" fontId="31" fillId="0" borderId="34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center" vertical="center"/>
    </xf>
    <xf numFmtId="0" fontId="23" fillId="0" borderId="59" xfId="0" applyFont="1" applyBorder="1"/>
    <xf numFmtId="0" fontId="7" fillId="0" borderId="10" xfId="0" applyFont="1" applyBorder="1" applyAlignment="1">
      <alignment horizontal="left" vertical="center" wrapText="1"/>
    </xf>
    <xf numFmtId="0" fontId="7" fillId="0" borderId="59" xfId="0" applyFont="1" applyBorder="1" applyAlignment="1">
      <alignment horizontal="center" vertical="center"/>
    </xf>
    <xf numFmtId="0" fontId="23" fillId="0" borderId="86" xfId="0" applyFont="1" applyBorder="1"/>
    <xf numFmtId="0" fontId="7" fillId="0" borderId="32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23" fillId="0" borderId="15" xfId="0" applyFont="1" applyBorder="1"/>
    <xf numFmtId="0" fontId="7" fillId="0" borderId="13" xfId="0" applyFont="1" applyBorder="1" applyAlignment="1">
      <alignment horizontal="center" vertical="center"/>
    </xf>
    <xf numFmtId="0" fontId="34" fillId="0" borderId="108" xfId="0" applyFont="1" applyBorder="1" applyAlignment="1">
      <alignment horizontal="center" vertical="center" wrapText="1"/>
    </xf>
    <xf numFmtId="0" fontId="36" fillId="0" borderId="109" xfId="0" applyFont="1" applyBorder="1"/>
    <xf numFmtId="0" fontId="36" fillId="0" borderId="110" xfId="0" applyFont="1" applyBorder="1"/>
    <xf numFmtId="0" fontId="11" fillId="0" borderId="108" xfId="0" applyFont="1" applyBorder="1" applyAlignment="1">
      <alignment horizontal="center" vertical="center" wrapText="1"/>
    </xf>
    <xf numFmtId="1" fontId="4" fillId="0" borderId="40" xfId="0" applyNumberFormat="1" applyFont="1" applyBorder="1" applyAlignment="1">
      <alignment horizontal="center" vertical="center"/>
    </xf>
    <xf numFmtId="1" fontId="4" fillId="0" borderId="42" xfId="0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5" fillId="0" borderId="46" xfId="0" applyFont="1" applyBorder="1"/>
    <xf numFmtId="0" fontId="5" fillId="0" borderId="47" xfId="0" applyFont="1" applyBorder="1"/>
    <xf numFmtId="1" fontId="4" fillId="0" borderId="117" xfId="0" applyNumberFormat="1" applyFont="1" applyBorder="1" applyAlignment="1">
      <alignment horizontal="center" vertical="center"/>
    </xf>
    <xf numFmtId="0" fontId="5" fillId="0" borderId="116" xfId="0" applyFont="1" applyBorder="1"/>
    <xf numFmtId="0" fontId="5" fillId="0" borderId="119" xfId="0" applyFont="1" applyBorder="1"/>
    <xf numFmtId="0" fontId="4" fillId="0" borderId="112" xfId="0" applyFont="1" applyBorder="1" applyAlignment="1">
      <alignment horizontal="center" vertical="center"/>
    </xf>
    <xf numFmtId="0" fontId="5" fillId="0" borderId="113" xfId="0" applyFont="1" applyBorder="1"/>
    <xf numFmtId="164" fontId="4" fillId="0" borderId="117" xfId="0" applyNumberFormat="1" applyFont="1" applyBorder="1" applyAlignment="1">
      <alignment horizontal="center" vertical="center"/>
    </xf>
    <xf numFmtId="164" fontId="5" fillId="0" borderId="116" xfId="0" applyNumberFormat="1" applyFont="1" applyBorder="1"/>
    <xf numFmtId="0" fontId="11" fillId="0" borderId="12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4" fillId="0" borderId="124" xfId="0" applyFont="1" applyBorder="1" applyAlignment="1">
      <alignment horizontal="center" vertical="center"/>
    </xf>
    <xf numFmtId="0" fontId="5" fillId="0" borderId="98" xfId="0" applyFont="1" applyBorder="1"/>
    <xf numFmtId="0" fontId="2" fillId="0" borderId="96" xfId="0" applyFont="1" applyBorder="1" applyAlignment="1">
      <alignment horizontal="center" vertical="center"/>
    </xf>
    <xf numFmtId="0" fontId="5" fillId="0" borderId="97" xfId="0" applyFont="1" applyBorder="1"/>
    <xf numFmtId="0" fontId="5" fillId="0" borderId="125" xfId="0" applyFont="1" applyBorder="1"/>
    <xf numFmtId="0" fontId="11" fillId="0" borderId="10" xfId="0" applyFont="1" applyBorder="1" applyAlignment="1">
      <alignment horizontal="center" vertical="center" wrapText="1"/>
    </xf>
    <xf numFmtId="0" fontId="5" fillId="0" borderId="49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06" xfId="0" applyFont="1" applyBorder="1"/>
    <xf numFmtId="0" fontId="11" fillId="0" borderId="127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6" fillId="0" borderId="112" xfId="0" applyFont="1" applyBorder="1" applyAlignment="1">
      <alignment horizontal="center" vertical="center"/>
    </xf>
    <xf numFmtId="0" fontId="26" fillId="0" borderId="113" xfId="0" applyFont="1" applyBorder="1" applyAlignment="1">
      <alignment horizontal="center" vertical="center"/>
    </xf>
    <xf numFmtId="0" fontId="26" fillId="0" borderId="119" xfId="0" applyFont="1" applyBorder="1" applyAlignment="1">
      <alignment horizontal="center" vertical="center"/>
    </xf>
    <xf numFmtId="0" fontId="25" fillId="0" borderId="120" xfId="0" applyFont="1" applyBorder="1" applyAlignment="1">
      <alignment horizontal="center" vertical="center"/>
    </xf>
    <xf numFmtId="0" fontId="25" fillId="0" borderId="84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121" xfId="0" applyFont="1" applyBorder="1" applyAlignment="1">
      <alignment horizontal="center" vertical="center"/>
    </xf>
    <xf numFmtId="0" fontId="26" fillId="0" borderId="83" xfId="0" applyFont="1" applyBorder="1" applyAlignment="1">
      <alignment horizontal="center" vertical="center"/>
    </xf>
    <xf numFmtId="0" fontId="26" fillId="0" borderId="85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1" fillId="0" borderId="95" xfId="0" applyFont="1" applyBorder="1" applyAlignment="1">
      <alignment horizontal="center" vertical="center" textRotation="90"/>
    </xf>
    <xf numFmtId="0" fontId="5" fillId="0" borderId="103" xfId="0" applyFont="1" applyBorder="1"/>
    <xf numFmtId="0" fontId="6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4" fillId="0" borderId="96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 wrapText="1"/>
    </xf>
    <xf numFmtId="0" fontId="5" fillId="0" borderId="100" xfId="0" applyFont="1" applyBorder="1"/>
    <xf numFmtId="0" fontId="5" fillId="0" borderId="101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7" fillId="0" borderId="99" xfId="0" applyFont="1" applyBorder="1" applyAlignment="1">
      <alignment horizontal="center" vertical="center" wrapText="1"/>
    </xf>
    <xf numFmtId="0" fontId="5" fillId="0" borderId="102" xfId="0" applyFont="1" applyBorder="1"/>
    <xf numFmtId="0" fontId="5" fillId="0" borderId="104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4" fillId="0" borderId="74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49" fontId="14" fillId="0" borderId="67" xfId="0" applyNumberFormat="1" applyFont="1" applyBorder="1" applyAlignment="1">
      <alignment horizontal="center" vertical="center"/>
    </xf>
    <xf numFmtId="0" fontId="14" fillId="0" borderId="72" xfId="0" applyFont="1" applyBorder="1" applyAlignment="1">
      <alignment horizontal="left" vertical="center" wrapText="1"/>
    </xf>
    <xf numFmtId="49" fontId="14" fillId="0" borderId="89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5" fillId="0" borderId="4" xfId="0" applyFont="1" applyBorder="1"/>
    <xf numFmtId="0" fontId="6" fillId="0" borderId="32" xfId="0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14" fillId="0" borderId="91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center" vertical="center"/>
    </xf>
    <xf numFmtId="1" fontId="11" fillId="0" borderId="34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" fontId="11" fillId="0" borderId="10" xfId="0" applyNumberFormat="1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64" fontId="4" fillId="0" borderId="45" xfId="0" applyNumberFormat="1" applyFont="1" applyBorder="1" applyAlignment="1">
      <alignment horizontal="center" vertical="center"/>
    </xf>
    <xf numFmtId="0" fontId="5" fillId="0" borderId="50" xfId="0" applyFont="1" applyBorder="1"/>
    <xf numFmtId="1" fontId="4" fillId="0" borderId="45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 wrapText="1"/>
    </xf>
    <xf numFmtId="0" fontId="5" fillId="0" borderId="21" xfId="0" applyFont="1" applyBorder="1"/>
    <xf numFmtId="0" fontId="5" fillId="0" borderId="22" xfId="0" applyFont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66"/>
  <sheetViews>
    <sheetView tabSelected="1" view="pageBreakPreview" topLeftCell="A28" zoomScaleSheetLayoutView="100" workbookViewId="0">
      <selection activeCell="AB70" sqref="AB70:AC70"/>
    </sheetView>
  </sheetViews>
  <sheetFormatPr defaultColWidth="14.42578125" defaultRowHeight="15" customHeight="1"/>
  <cols>
    <col min="1" max="1" width="3" customWidth="1"/>
    <col min="2" max="2" width="2.42578125" customWidth="1"/>
    <col min="3" max="7" width="2.28515625" customWidth="1"/>
    <col min="8" max="8" width="6.140625" customWidth="1"/>
    <col min="9" max="14" width="2.28515625" customWidth="1"/>
    <col min="15" max="15" width="1.42578125" customWidth="1"/>
    <col min="16" max="17" width="2.28515625" customWidth="1"/>
    <col min="18" max="18" width="2.7109375" customWidth="1"/>
    <col min="19" max="19" width="3" customWidth="1"/>
    <col min="20" max="26" width="2.28515625" customWidth="1"/>
    <col min="27" max="27" width="1.5703125" customWidth="1"/>
    <col min="28" max="29" width="2.28515625" customWidth="1"/>
    <col min="30" max="30" width="2.7109375" customWidth="1"/>
    <col min="31" max="31" width="3" customWidth="1"/>
    <col min="32" max="59" width="2.28515625" customWidth="1"/>
    <col min="60" max="60" width="11.7109375" customWidth="1"/>
    <col min="61" max="74" width="9.140625" customWidth="1"/>
  </cols>
  <sheetData>
    <row r="1" spans="1:64" s="32" customFormat="1" ht="12.75">
      <c r="BL1" s="33"/>
    </row>
    <row r="2" spans="1:64" s="32" customFormat="1" ht="12.7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53" t="s">
        <v>0</v>
      </c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</row>
    <row r="3" spans="1:64" s="32" customFormat="1" ht="15.75">
      <c r="Q3" s="154" t="s">
        <v>1</v>
      </c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  <c r="AP3" s="154"/>
      <c r="AQ3" s="154"/>
      <c r="AR3" s="154"/>
      <c r="AS3" s="154"/>
      <c r="AT3" s="36"/>
      <c r="AU3" s="37" t="s">
        <v>2</v>
      </c>
      <c r="AV3" s="36"/>
      <c r="AW3" s="36"/>
      <c r="AY3" s="36"/>
      <c r="AZ3" s="36"/>
      <c r="BB3" s="38"/>
      <c r="BC3" s="39"/>
      <c r="BD3" s="39"/>
      <c r="BE3" s="40"/>
      <c r="BF3" s="40"/>
      <c r="BG3" s="40"/>
      <c r="BH3" s="40"/>
      <c r="BK3" s="41"/>
      <c r="BL3" s="41"/>
    </row>
    <row r="4" spans="1:64" s="32" customFormat="1" ht="15.75">
      <c r="Q4" s="154" t="s">
        <v>141</v>
      </c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36"/>
      <c r="AU4" s="42" t="s">
        <v>198</v>
      </c>
      <c r="AV4" s="36"/>
      <c r="AW4" s="36"/>
      <c r="AY4" s="36"/>
      <c r="AZ4" s="36"/>
      <c r="BB4" s="38"/>
      <c r="BC4" s="39"/>
      <c r="BD4" s="39"/>
      <c r="BE4" s="40"/>
      <c r="BF4" s="40"/>
      <c r="BG4" s="40"/>
      <c r="BH4" s="40"/>
      <c r="BK4" s="41"/>
      <c r="BL4" s="41"/>
    </row>
    <row r="5" spans="1:64" s="32" customFormat="1" ht="15.75"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6"/>
      <c r="AU5" s="42" t="s">
        <v>199</v>
      </c>
      <c r="AV5" s="36"/>
      <c r="AW5" s="36"/>
      <c r="AY5" s="36"/>
      <c r="AZ5" s="36"/>
      <c r="BB5" s="38"/>
      <c r="BC5" s="39"/>
      <c r="BD5" s="39"/>
      <c r="BE5" s="40"/>
      <c r="BF5" s="40"/>
      <c r="BG5" s="40"/>
      <c r="BH5" s="40"/>
      <c r="BK5" s="41"/>
      <c r="BL5" s="41"/>
    </row>
    <row r="6" spans="1:64" s="32" customFormat="1" ht="15.7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8"/>
      <c r="AQ6" s="38"/>
      <c r="AR6" s="39"/>
      <c r="AS6" s="39"/>
      <c r="AT6" s="39"/>
      <c r="AU6" s="42" t="s">
        <v>200</v>
      </c>
      <c r="AV6" s="42"/>
      <c r="AW6" s="43"/>
      <c r="AY6" s="42"/>
      <c r="AZ6" s="42"/>
      <c r="BB6" s="38"/>
      <c r="BC6" s="39"/>
      <c r="BD6" s="39"/>
      <c r="BE6" s="40"/>
      <c r="BF6" s="40"/>
      <c r="BG6" s="40"/>
      <c r="BH6" s="40"/>
      <c r="BK6" s="41"/>
      <c r="BL6" s="41"/>
    </row>
    <row r="7" spans="1:64" s="32" customFormat="1" ht="18">
      <c r="N7" s="155" t="s">
        <v>159</v>
      </c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42" t="s">
        <v>158</v>
      </c>
      <c r="AV7" s="44"/>
      <c r="AW7" s="44"/>
      <c r="AY7" s="44"/>
      <c r="AZ7" s="44"/>
      <c r="BB7" s="38"/>
      <c r="BC7" s="39"/>
      <c r="BD7" s="39"/>
      <c r="BE7" s="40"/>
      <c r="BF7" s="40"/>
      <c r="BG7" s="40"/>
      <c r="BH7" s="40"/>
      <c r="BK7" s="41"/>
      <c r="BL7" s="41"/>
    </row>
    <row r="8" spans="1:64" s="47" customFormat="1" ht="12.75">
      <c r="A8" s="35"/>
      <c r="B8" s="295" t="s">
        <v>3</v>
      </c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 t="s">
        <v>142</v>
      </c>
      <c r="S8" s="295"/>
      <c r="T8" s="295"/>
      <c r="U8" s="295"/>
      <c r="V8" s="295"/>
      <c r="W8" s="295"/>
      <c r="X8" s="295"/>
      <c r="Y8" s="295"/>
      <c r="Z8" s="295"/>
      <c r="AA8" s="295"/>
      <c r="AB8" s="295"/>
      <c r="AC8" s="295"/>
      <c r="AD8" s="295"/>
      <c r="AE8" s="295"/>
      <c r="AF8" s="295"/>
      <c r="AG8" s="295"/>
      <c r="AH8" s="295"/>
      <c r="AI8" s="295"/>
      <c r="AJ8" s="295"/>
      <c r="AK8" s="295"/>
      <c r="AL8" s="295"/>
      <c r="AM8" s="295"/>
      <c r="AN8" s="295"/>
      <c r="AO8" s="295"/>
      <c r="AP8" s="295"/>
      <c r="AQ8" s="295"/>
      <c r="AR8" s="295"/>
      <c r="AS8" s="295"/>
      <c r="AT8" s="295"/>
      <c r="AU8" s="295"/>
      <c r="AV8" s="295"/>
      <c r="AW8" s="295"/>
      <c r="AX8" s="295"/>
      <c r="AY8" s="295"/>
      <c r="AZ8" s="295"/>
      <c r="BA8" s="295"/>
      <c r="BB8" s="295"/>
      <c r="BC8" s="295"/>
      <c r="BD8" s="295"/>
      <c r="BE8" s="295"/>
      <c r="BF8" s="295"/>
      <c r="BG8" s="295"/>
      <c r="BH8" s="295"/>
      <c r="BI8" s="295"/>
    </row>
    <row r="9" spans="1:64" s="47" customFormat="1" ht="12.75">
      <c r="A9" s="35"/>
      <c r="B9" s="295" t="s">
        <v>4</v>
      </c>
      <c r="C9" s="295"/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295" t="s">
        <v>5</v>
      </c>
      <c r="S9" s="295"/>
      <c r="T9" s="295"/>
      <c r="U9" s="295"/>
      <c r="V9" s="295"/>
      <c r="W9" s="295"/>
      <c r="X9" s="295"/>
      <c r="Y9" s="295"/>
      <c r="Z9" s="295"/>
      <c r="AA9" s="295"/>
      <c r="AB9" s="295"/>
      <c r="AC9" s="295"/>
      <c r="AD9" s="295"/>
      <c r="AE9" s="295"/>
      <c r="AF9" s="295"/>
      <c r="AG9" s="295"/>
      <c r="AH9" s="295"/>
      <c r="AI9" s="295"/>
      <c r="AJ9" s="295"/>
      <c r="AK9" s="295"/>
      <c r="AL9" s="295"/>
      <c r="AM9" s="295"/>
      <c r="AN9" s="295"/>
      <c r="AO9" s="295"/>
      <c r="AP9" s="295"/>
      <c r="AQ9" s="295"/>
      <c r="AR9" s="295"/>
      <c r="AS9" s="295"/>
      <c r="AT9" s="295"/>
      <c r="AU9" s="295"/>
      <c r="AV9" s="295"/>
      <c r="AW9" s="295"/>
      <c r="AX9" s="295"/>
      <c r="AY9" s="295"/>
      <c r="AZ9" s="295"/>
      <c r="BA9" s="295"/>
      <c r="BB9" s="295"/>
      <c r="BC9" s="295"/>
      <c r="BD9" s="295"/>
      <c r="BE9" s="295"/>
      <c r="BF9" s="295"/>
      <c r="BG9" s="295"/>
      <c r="BH9" s="295"/>
      <c r="BI9" s="295"/>
    </row>
    <row r="10" spans="1:64" s="47" customFormat="1" ht="12.75">
      <c r="A10" s="35"/>
      <c r="B10" s="295" t="s">
        <v>6</v>
      </c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295"/>
      <c r="P10" s="295"/>
      <c r="Q10" s="295"/>
      <c r="R10" s="295" t="s">
        <v>7</v>
      </c>
      <c r="S10" s="295"/>
      <c r="T10" s="295"/>
      <c r="U10" s="295"/>
      <c r="V10" s="295"/>
      <c r="W10" s="295"/>
      <c r="X10" s="295"/>
      <c r="Y10" s="295"/>
      <c r="Z10" s="295"/>
      <c r="AA10" s="295"/>
      <c r="AB10" s="295"/>
      <c r="AC10" s="295"/>
      <c r="AD10" s="295"/>
      <c r="AE10" s="295"/>
      <c r="AF10" s="295"/>
      <c r="AG10" s="295"/>
      <c r="AH10" s="295"/>
      <c r="AI10" s="295"/>
      <c r="AJ10" s="295"/>
      <c r="AK10" s="295"/>
      <c r="AL10" s="295"/>
      <c r="AM10" s="295"/>
      <c r="AN10" s="295"/>
      <c r="AO10" s="295"/>
      <c r="AP10" s="295"/>
      <c r="AQ10" s="295"/>
      <c r="AR10" s="295"/>
      <c r="AS10" s="295"/>
      <c r="AT10" s="295"/>
      <c r="AU10" s="295"/>
      <c r="AV10" s="295"/>
      <c r="AW10" s="295"/>
      <c r="AX10" s="295"/>
      <c r="AY10" s="295"/>
      <c r="AZ10" s="295"/>
      <c r="BA10" s="295"/>
      <c r="BB10" s="295"/>
      <c r="BC10" s="295"/>
      <c r="BD10" s="295"/>
      <c r="BE10" s="295"/>
      <c r="BF10" s="295"/>
      <c r="BG10" s="295"/>
      <c r="BH10" s="295"/>
      <c r="BI10" s="295"/>
    </row>
    <row r="11" spans="1:64" s="47" customFormat="1" ht="30.75" customHeight="1">
      <c r="A11" s="35"/>
      <c r="B11" s="296" t="s">
        <v>147</v>
      </c>
      <c r="C11" s="296"/>
      <c r="D11" s="296"/>
      <c r="E11" s="296"/>
      <c r="F11" s="296"/>
      <c r="G11" s="296"/>
      <c r="H11" s="296"/>
      <c r="I11" s="296"/>
      <c r="J11" s="296"/>
      <c r="K11" s="296"/>
      <c r="L11" s="296"/>
      <c r="M11" s="296"/>
      <c r="N11" s="296"/>
      <c r="O11" s="296"/>
      <c r="P11" s="296"/>
      <c r="Q11" s="296"/>
      <c r="R11" s="295" t="s">
        <v>143</v>
      </c>
      <c r="S11" s="295"/>
      <c r="T11" s="295"/>
      <c r="U11" s="295"/>
      <c r="V11" s="295"/>
      <c r="W11" s="295"/>
      <c r="X11" s="295"/>
      <c r="Y11" s="295"/>
      <c r="Z11" s="295"/>
      <c r="AA11" s="295"/>
      <c r="AB11" s="295"/>
      <c r="AC11" s="295"/>
      <c r="AD11" s="295"/>
      <c r="AE11" s="295"/>
      <c r="AF11" s="295"/>
      <c r="AG11" s="295"/>
      <c r="AH11" s="295"/>
      <c r="AI11" s="295"/>
      <c r="AJ11" s="295"/>
      <c r="AK11" s="295"/>
      <c r="AL11" s="295"/>
      <c r="AM11" s="295"/>
      <c r="AN11" s="295"/>
      <c r="AO11" s="295"/>
      <c r="AP11" s="295"/>
      <c r="AQ11" s="295"/>
      <c r="AR11" s="295"/>
      <c r="AS11" s="295"/>
      <c r="AT11" s="295"/>
      <c r="AU11" s="295"/>
      <c r="AV11" s="295"/>
      <c r="AW11" s="295"/>
      <c r="AX11" s="295"/>
      <c r="AY11" s="295"/>
      <c r="AZ11" s="295"/>
      <c r="BA11" s="295"/>
      <c r="BB11" s="295"/>
      <c r="BC11" s="295"/>
      <c r="BD11" s="295"/>
      <c r="BE11" s="295"/>
      <c r="BF11" s="295"/>
      <c r="BG11" s="295"/>
      <c r="BH11" s="295"/>
      <c r="BI11" s="295"/>
    </row>
    <row r="12" spans="1:64" s="47" customFormat="1" ht="26.25" customHeight="1">
      <c r="A12" s="35"/>
      <c r="B12" s="296" t="s">
        <v>146</v>
      </c>
      <c r="C12" s="296"/>
      <c r="D12" s="296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6"/>
      <c r="Q12" s="296"/>
      <c r="R12" s="295" t="s">
        <v>144</v>
      </c>
      <c r="S12" s="295"/>
      <c r="T12" s="295"/>
      <c r="U12" s="295"/>
      <c r="V12" s="295"/>
      <c r="W12" s="295"/>
      <c r="X12" s="295"/>
      <c r="Y12" s="295"/>
      <c r="Z12" s="295"/>
      <c r="AA12" s="295"/>
      <c r="AB12" s="295"/>
      <c r="AC12" s="295"/>
      <c r="AD12" s="295"/>
      <c r="AE12" s="295"/>
      <c r="AF12" s="295"/>
      <c r="AG12" s="295"/>
      <c r="AH12" s="295"/>
      <c r="AI12" s="295"/>
      <c r="AJ12" s="295"/>
      <c r="AK12" s="295"/>
      <c r="AL12" s="295"/>
      <c r="AM12" s="295"/>
      <c r="AN12" s="295"/>
      <c r="AO12" s="295"/>
      <c r="AP12" s="295"/>
      <c r="AQ12" s="295"/>
      <c r="AR12" s="295"/>
      <c r="AS12" s="295"/>
      <c r="AT12" s="295"/>
      <c r="AU12" s="295"/>
      <c r="AV12" s="295"/>
      <c r="AW12" s="295"/>
      <c r="AX12" s="295"/>
      <c r="AY12" s="295"/>
      <c r="AZ12" s="295"/>
      <c r="BA12" s="295"/>
      <c r="BB12" s="295"/>
      <c r="BC12" s="295"/>
      <c r="BD12" s="295"/>
      <c r="BE12" s="295"/>
      <c r="BF12" s="295"/>
      <c r="BG12" s="295"/>
      <c r="BH12" s="295"/>
      <c r="BI12" s="295"/>
    </row>
    <row r="13" spans="1:64" s="47" customFormat="1" ht="12.75">
      <c r="A13" s="35"/>
      <c r="B13" s="295" t="s">
        <v>8</v>
      </c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 t="s">
        <v>9</v>
      </c>
      <c r="S13" s="295"/>
      <c r="T13" s="295"/>
      <c r="U13" s="295"/>
      <c r="V13" s="295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  <c r="AI13" s="295"/>
      <c r="AJ13" s="295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  <c r="AU13" s="295"/>
      <c r="AV13" s="295"/>
      <c r="AW13" s="295"/>
      <c r="AX13" s="295"/>
      <c r="AY13" s="295"/>
      <c r="AZ13" s="295"/>
      <c r="BA13" s="295"/>
      <c r="BB13" s="295"/>
      <c r="BC13" s="295"/>
      <c r="BD13" s="295"/>
      <c r="BE13" s="295"/>
      <c r="BF13" s="295"/>
      <c r="BG13" s="295"/>
      <c r="BH13" s="295"/>
      <c r="BI13" s="295"/>
    </row>
    <row r="14" spans="1:64" s="47" customFormat="1" ht="12.75">
      <c r="A14" s="35"/>
      <c r="B14" s="295" t="s">
        <v>148</v>
      </c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 t="s">
        <v>10</v>
      </c>
      <c r="S14" s="295"/>
      <c r="T14" s="295"/>
      <c r="U14" s="295"/>
      <c r="V14" s="295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  <c r="AG14" s="295"/>
      <c r="AH14" s="295"/>
      <c r="AI14" s="295"/>
      <c r="AJ14" s="295"/>
      <c r="AK14" s="295"/>
      <c r="AL14" s="295"/>
      <c r="AM14" s="295"/>
      <c r="AN14" s="295"/>
      <c r="AO14" s="295"/>
      <c r="AP14" s="295"/>
      <c r="AQ14" s="295"/>
      <c r="AR14" s="295"/>
      <c r="AS14" s="295"/>
      <c r="AT14" s="295"/>
      <c r="AU14" s="295"/>
      <c r="AV14" s="295"/>
      <c r="AW14" s="295"/>
      <c r="AX14" s="295"/>
      <c r="AY14" s="295"/>
      <c r="AZ14" s="295"/>
      <c r="BA14" s="295"/>
      <c r="BB14" s="295"/>
      <c r="BC14" s="295"/>
      <c r="BD14" s="295"/>
      <c r="BE14" s="295"/>
      <c r="BF14" s="295"/>
      <c r="BG14" s="295"/>
      <c r="BH14" s="295"/>
      <c r="BI14" s="295"/>
    </row>
    <row r="15" spans="1:64" s="47" customFormat="1" ht="12.75">
      <c r="A15" s="35"/>
      <c r="B15" s="295" t="s">
        <v>156</v>
      </c>
      <c r="C15" s="295"/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295"/>
      <c r="O15" s="295"/>
      <c r="P15" s="295"/>
      <c r="Q15" s="295"/>
      <c r="R15" s="295" t="s">
        <v>149</v>
      </c>
      <c r="S15" s="295"/>
      <c r="T15" s="295"/>
      <c r="U15" s="295"/>
      <c r="V15" s="295"/>
      <c r="W15" s="295"/>
      <c r="X15" s="295"/>
      <c r="Y15" s="295"/>
      <c r="Z15" s="295"/>
      <c r="AA15" s="295"/>
      <c r="AB15" s="295"/>
      <c r="AC15" s="295"/>
      <c r="AD15" s="295"/>
      <c r="AE15" s="295"/>
      <c r="AF15" s="295"/>
      <c r="AG15" s="295"/>
      <c r="AH15" s="295"/>
      <c r="AI15" s="295"/>
      <c r="AJ15" s="295"/>
      <c r="AK15" s="295"/>
      <c r="AL15" s="295"/>
      <c r="AM15" s="295"/>
      <c r="AN15" s="295"/>
      <c r="AO15" s="295"/>
      <c r="AP15" s="295"/>
      <c r="AQ15" s="295"/>
      <c r="AR15" s="295"/>
      <c r="AS15" s="295"/>
      <c r="AT15" s="295"/>
      <c r="AU15" s="295"/>
      <c r="AV15" s="295"/>
      <c r="AW15" s="295"/>
      <c r="AX15" s="295"/>
      <c r="AY15" s="295"/>
      <c r="AZ15" s="295"/>
      <c r="BA15" s="295"/>
      <c r="BB15" s="295"/>
      <c r="BC15" s="295"/>
      <c r="BD15" s="295"/>
      <c r="BE15" s="295"/>
      <c r="BF15" s="295"/>
      <c r="BG15" s="295"/>
      <c r="BH15" s="295"/>
      <c r="BI15" s="295"/>
    </row>
    <row r="16" spans="1:64" s="47" customFormat="1" ht="12.75">
      <c r="A16" s="35"/>
      <c r="B16" s="295" t="s">
        <v>187</v>
      </c>
      <c r="C16" s="295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 t="s">
        <v>145</v>
      </c>
      <c r="S16" s="295"/>
      <c r="T16" s="295"/>
      <c r="U16" s="295"/>
      <c r="V16" s="295"/>
      <c r="W16" s="295"/>
      <c r="X16" s="295"/>
      <c r="Y16" s="295"/>
      <c r="Z16" s="295"/>
      <c r="AA16" s="295"/>
      <c r="AB16" s="295"/>
      <c r="AC16" s="295"/>
      <c r="AD16" s="295"/>
      <c r="AE16" s="295"/>
      <c r="AF16" s="295"/>
      <c r="AG16" s="295"/>
      <c r="AH16" s="295"/>
      <c r="AI16" s="295"/>
      <c r="AJ16" s="295"/>
      <c r="AK16" s="295"/>
      <c r="AL16" s="295"/>
      <c r="AM16" s="295"/>
      <c r="AN16" s="295"/>
      <c r="AO16" s="295"/>
      <c r="AP16" s="295"/>
      <c r="AQ16" s="295"/>
      <c r="AR16" s="295"/>
      <c r="AS16" s="295"/>
      <c r="AT16" s="295"/>
      <c r="AU16" s="295"/>
      <c r="AV16" s="295"/>
      <c r="AW16" s="295"/>
      <c r="AX16" s="295"/>
      <c r="AY16" s="295"/>
      <c r="AZ16" s="295"/>
      <c r="BA16" s="295"/>
      <c r="BB16" s="295"/>
      <c r="BC16" s="295"/>
      <c r="BD16" s="295"/>
      <c r="BE16" s="295"/>
      <c r="BF16" s="295"/>
      <c r="BG16" s="295"/>
      <c r="BH16" s="295"/>
      <c r="BI16" s="295"/>
    </row>
    <row r="17" spans="1:74" s="47" customFormat="1" ht="27.75" customHeight="1">
      <c r="A17" s="35"/>
      <c r="B17" s="296" t="s">
        <v>185</v>
      </c>
      <c r="C17" s="296"/>
      <c r="D17" s="296"/>
      <c r="E17" s="296"/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5" t="s">
        <v>155</v>
      </c>
      <c r="S17" s="295"/>
      <c r="T17" s="295"/>
      <c r="U17" s="295"/>
      <c r="V17" s="295"/>
      <c r="W17" s="295"/>
      <c r="X17" s="295"/>
      <c r="Y17" s="295"/>
      <c r="Z17" s="295"/>
      <c r="AA17" s="295"/>
      <c r="AB17" s="295"/>
      <c r="AC17" s="295"/>
      <c r="AD17" s="295"/>
      <c r="AE17" s="295"/>
      <c r="AF17" s="295"/>
      <c r="AG17" s="295"/>
      <c r="AH17" s="295"/>
      <c r="AI17" s="295"/>
      <c r="AJ17" s="295"/>
      <c r="AK17" s="295"/>
      <c r="AL17" s="295"/>
      <c r="AM17" s="295"/>
      <c r="AN17" s="295"/>
      <c r="AO17" s="295"/>
      <c r="AP17" s="295"/>
      <c r="AQ17" s="295"/>
      <c r="AR17" s="295"/>
      <c r="AS17" s="295"/>
      <c r="AT17" s="295"/>
      <c r="AU17" s="295"/>
      <c r="AV17" s="295"/>
      <c r="AW17" s="295"/>
      <c r="AX17" s="295"/>
      <c r="AY17" s="295"/>
      <c r="AZ17" s="295"/>
      <c r="BA17" s="295"/>
      <c r="BB17" s="295"/>
      <c r="BC17" s="295"/>
      <c r="BD17" s="295"/>
      <c r="BE17" s="295"/>
      <c r="BF17" s="295"/>
      <c r="BG17" s="295"/>
      <c r="BH17" s="295"/>
      <c r="BI17" s="295"/>
    </row>
    <row r="18" spans="1:74" s="47" customFormat="1" ht="26.25" customHeight="1">
      <c r="A18" s="35"/>
      <c r="B18" s="296" t="s">
        <v>186</v>
      </c>
      <c r="C18" s="296"/>
      <c r="D18" s="296"/>
      <c r="E18" s="296"/>
      <c r="F18" s="296"/>
      <c r="G18" s="296"/>
      <c r="H18" s="296"/>
      <c r="I18" s="296"/>
      <c r="J18" s="296"/>
      <c r="K18" s="296"/>
      <c r="L18" s="296"/>
      <c r="M18" s="296"/>
      <c r="N18" s="296"/>
      <c r="O18" s="296"/>
      <c r="P18" s="296"/>
      <c r="Q18" s="296"/>
      <c r="R18" s="295" t="s">
        <v>157</v>
      </c>
      <c r="S18" s="295"/>
      <c r="T18" s="295"/>
      <c r="U18" s="295"/>
      <c r="V18" s="295"/>
      <c r="W18" s="295"/>
      <c r="X18" s="295"/>
      <c r="Y18" s="295"/>
      <c r="Z18" s="295"/>
      <c r="AA18" s="295"/>
      <c r="AB18" s="295"/>
      <c r="AC18" s="295"/>
      <c r="AD18" s="295"/>
      <c r="AE18" s="295"/>
      <c r="AF18" s="295"/>
      <c r="AG18" s="295"/>
      <c r="AH18" s="295"/>
      <c r="AI18" s="295"/>
      <c r="AJ18" s="295"/>
      <c r="AK18" s="295"/>
      <c r="AL18" s="295"/>
      <c r="AM18" s="295"/>
      <c r="AN18" s="295"/>
      <c r="AO18" s="295"/>
      <c r="AP18" s="295"/>
      <c r="AQ18" s="295"/>
      <c r="AR18" s="295"/>
      <c r="AS18" s="295"/>
      <c r="AT18" s="295"/>
      <c r="AU18" s="295"/>
      <c r="AV18" s="295"/>
      <c r="AW18" s="295"/>
      <c r="AX18" s="295"/>
      <c r="AY18" s="295"/>
      <c r="AZ18" s="295"/>
      <c r="BA18" s="295"/>
      <c r="BB18" s="295"/>
      <c r="BC18" s="295"/>
      <c r="BD18" s="295"/>
      <c r="BE18" s="295"/>
      <c r="BF18" s="295"/>
      <c r="BG18" s="295"/>
      <c r="BH18" s="295"/>
      <c r="BI18" s="295"/>
    </row>
    <row r="19" spans="1:74" s="47" customFormat="1" ht="12.75">
      <c r="A19" s="35"/>
      <c r="B19" s="295" t="s">
        <v>11</v>
      </c>
      <c r="C19" s="295"/>
      <c r="D19" s="295"/>
      <c r="E19" s="295"/>
      <c r="F19" s="295"/>
      <c r="G19" s="295"/>
      <c r="H19" s="295"/>
      <c r="I19" s="295"/>
      <c r="J19" s="295"/>
      <c r="K19" s="295"/>
      <c r="L19" s="295"/>
      <c r="M19" s="295"/>
      <c r="N19" s="295"/>
      <c r="O19" s="295"/>
      <c r="P19" s="295"/>
      <c r="Q19" s="295"/>
      <c r="R19" s="295" t="s">
        <v>12</v>
      </c>
      <c r="S19" s="295"/>
      <c r="T19" s="295"/>
      <c r="U19" s="295"/>
      <c r="V19" s="295"/>
      <c r="W19" s="295"/>
      <c r="X19" s="295"/>
      <c r="Y19" s="295"/>
      <c r="Z19" s="295"/>
      <c r="AA19" s="295"/>
      <c r="AB19" s="295"/>
      <c r="AC19" s="295"/>
      <c r="AD19" s="295"/>
      <c r="AE19" s="295"/>
      <c r="AF19" s="295"/>
      <c r="AG19" s="295"/>
      <c r="AH19" s="295"/>
      <c r="AI19" s="295"/>
      <c r="AJ19" s="295"/>
      <c r="AK19" s="295"/>
      <c r="AL19" s="295"/>
      <c r="AM19" s="295"/>
      <c r="AN19" s="295"/>
      <c r="AO19" s="295"/>
      <c r="AP19" s="295"/>
      <c r="AQ19" s="295"/>
      <c r="AR19" s="295"/>
      <c r="AS19" s="295"/>
      <c r="AT19" s="295"/>
      <c r="AU19" s="295"/>
      <c r="AV19" s="295"/>
      <c r="AW19" s="295"/>
      <c r="AX19" s="295"/>
      <c r="AY19" s="295"/>
      <c r="AZ19" s="295"/>
      <c r="BA19" s="295"/>
      <c r="BB19" s="295"/>
      <c r="BC19" s="295"/>
      <c r="BD19" s="295"/>
      <c r="BE19" s="295"/>
      <c r="BF19" s="295"/>
      <c r="BG19" s="295"/>
      <c r="BH19" s="295"/>
      <c r="BI19" s="295"/>
    </row>
    <row r="20" spans="1:74" ht="18" customHeight="1" thickBot="1">
      <c r="A20" s="2"/>
      <c r="B20" s="312" t="s">
        <v>13</v>
      </c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8"/>
      <c r="BC20" s="158"/>
      <c r="BD20" s="158"/>
      <c r="BE20" s="158"/>
      <c r="BF20" s="158"/>
      <c r="BG20" s="4"/>
      <c r="BH20" s="4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ht="14.25" customHeight="1">
      <c r="A21" s="297" t="s">
        <v>14</v>
      </c>
      <c r="B21" s="301" t="s">
        <v>15</v>
      </c>
      <c r="C21" s="276"/>
      <c r="D21" s="276"/>
      <c r="E21" s="276"/>
      <c r="F21" s="276"/>
      <c r="G21" s="276"/>
      <c r="H21" s="274"/>
      <c r="I21" s="301" t="s">
        <v>16</v>
      </c>
      <c r="J21" s="276"/>
      <c r="K21" s="276"/>
      <c r="L21" s="276"/>
      <c r="M21" s="276"/>
      <c r="N21" s="276"/>
      <c r="O21" s="276"/>
      <c r="P21" s="276"/>
      <c r="Q21" s="276"/>
      <c r="R21" s="274"/>
      <c r="S21" s="301" t="s">
        <v>17</v>
      </c>
      <c r="T21" s="276"/>
      <c r="U21" s="276"/>
      <c r="V21" s="276"/>
      <c r="W21" s="276"/>
      <c r="X21" s="276"/>
      <c r="Y21" s="276"/>
      <c r="Z21" s="276"/>
      <c r="AA21" s="276"/>
      <c r="AB21" s="274"/>
      <c r="AC21" s="301" t="s">
        <v>18</v>
      </c>
      <c r="AD21" s="276"/>
      <c r="AE21" s="276"/>
      <c r="AF21" s="276"/>
      <c r="AG21" s="276"/>
      <c r="AH21" s="276"/>
      <c r="AI21" s="276"/>
      <c r="AJ21" s="276"/>
      <c r="AK21" s="276"/>
      <c r="AL21" s="274"/>
      <c r="AM21" s="302" t="s">
        <v>19</v>
      </c>
      <c r="AN21" s="303"/>
      <c r="AO21" s="303"/>
      <c r="AP21" s="303"/>
      <c r="AQ21" s="303"/>
      <c r="AR21" s="303"/>
      <c r="AS21" s="303"/>
      <c r="AT21" s="303"/>
      <c r="AU21" s="303"/>
      <c r="AV21" s="304"/>
      <c r="AW21" s="308" t="s">
        <v>20</v>
      </c>
      <c r="AX21" s="303"/>
      <c r="AY21" s="303"/>
      <c r="AZ21" s="303"/>
      <c r="BA21" s="303"/>
      <c r="BB21" s="303"/>
      <c r="BC21" s="304"/>
      <c r="BD21" s="308" t="s">
        <v>21</v>
      </c>
      <c r="BE21" s="303"/>
      <c r="BF21" s="303"/>
      <c r="BG21" s="309"/>
      <c r="BH21" s="313"/>
      <c r="BI21" s="158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ht="18" customHeight="1">
      <c r="A22" s="298"/>
      <c r="B22" s="299" t="s">
        <v>22</v>
      </c>
      <c r="C22" s="206"/>
      <c r="D22" s="206"/>
      <c r="E22" s="206"/>
      <c r="F22" s="207"/>
      <c r="G22" s="299" t="s">
        <v>23</v>
      </c>
      <c r="H22" s="207"/>
      <c r="I22" s="299" t="s">
        <v>22</v>
      </c>
      <c r="J22" s="206"/>
      <c r="K22" s="206"/>
      <c r="L22" s="206"/>
      <c r="M22" s="207"/>
      <c r="N22" s="299" t="s">
        <v>23</v>
      </c>
      <c r="O22" s="206"/>
      <c r="P22" s="206"/>
      <c r="Q22" s="206"/>
      <c r="R22" s="207"/>
      <c r="S22" s="299" t="s">
        <v>22</v>
      </c>
      <c r="T22" s="206"/>
      <c r="U22" s="206"/>
      <c r="V22" s="206"/>
      <c r="W22" s="207"/>
      <c r="X22" s="299" t="s">
        <v>23</v>
      </c>
      <c r="Y22" s="206"/>
      <c r="Z22" s="206"/>
      <c r="AA22" s="206"/>
      <c r="AB22" s="207"/>
      <c r="AC22" s="299" t="s">
        <v>22</v>
      </c>
      <c r="AD22" s="206"/>
      <c r="AE22" s="206"/>
      <c r="AF22" s="206"/>
      <c r="AG22" s="207"/>
      <c r="AH22" s="299" t="s">
        <v>23</v>
      </c>
      <c r="AI22" s="206"/>
      <c r="AJ22" s="206"/>
      <c r="AK22" s="206"/>
      <c r="AL22" s="207"/>
      <c r="AM22" s="305"/>
      <c r="AN22" s="306"/>
      <c r="AO22" s="306"/>
      <c r="AP22" s="306"/>
      <c r="AQ22" s="306"/>
      <c r="AR22" s="306"/>
      <c r="AS22" s="306"/>
      <c r="AT22" s="306"/>
      <c r="AU22" s="306"/>
      <c r="AV22" s="307"/>
      <c r="AW22" s="305"/>
      <c r="AX22" s="306"/>
      <c r="AY22" s="306"/>
      <c r="AZ22" s="306"/>
      <c r="BA22" s="306"/>
      <c r="BB22" s="306"/>
      <c r="BC22" s="307"/>
      <c r="BD22" s="305"/>
      <c r="BE22" s="306"/>
      <c r="BF22" s="306"/>
      <c r="BG22" s="310"/>
      <c r="BH22" s="158"/>
      <c r="BI22" s="158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ht="35.25" customHeight="1">
      <c r="A23" s="45">
        <v>3</v>
      </c>
      <c r="B23" s="159" t="s">
        <v>160</v>
      </c>
      <c r="C23" s="159"/>
      <c r="D23" s="159"/>
      <c r="E23" s="159"/>
      <c r="F23" s="159" t="s">
        <v>161</v>
      </c>
      <c r="G23" s="159"/>
      <c r="H23" s="159"/>
      <c r="I23" s="159" t="s">
        <v>162</v>
      </c>
      <c r="J23" s="159"/>
      <c r="K23" s="159"/>
      <c r="L23" s="159"/>
      <c r="M23" s="159"/>
      <c r="N23" s="159" t="s">
        <v>163</v>
      </c>
      <c r="O23" s="159"/>
      <c r="P23" s="159"/>
      <c r="Q23" s="159"/>
      <c r="R23" s="159"/>
      <c r="S23" s="159" t="s">
        <v>164</v>
      </c>
      <c r="T23" s="159"/>
      <c r="U23" s="159"/>
      <c r="V23" s="159"/>
      <c r="W23" s="159"/>
      <c r="X23" s="159" t="s">
        <v>165</v>
      </c>
      <c r="Y23" s="159"/>
      <c r="Z23" s="159"/>
      <c r="AA23" s="159"/>
      <c r="AB23" s="159"/>
      <c r="AC23" s="159" t="s">
        <v>166</v>
      </c>
      <c r="AD23" s="159"/>
      <c r="AE23" s="159"/>
      <c r="AF23" s="159"/>
      <c r="AG23" s="159"/>
      <c r="AH23" s="159" t="s">
        <v>167</v>
      </c>
      <c r="AI23" s="159"/>
      <c r="AJ23" s="159"/>
      <c r="AK23" s="159"/>
      <c r="AL23" s="159"/>
      <c r="AM23" s="204" t="s">
        <v>24</v>
      </c>
      <c r="AN23" s="204"/>
      <c r="AO23" s="204"/>
      <c r="AP23" s="204"/>
      <c r="AQ23" s="204"/>
      <c r="AR23" s="204"/>
      <c r="AS23" s="204"/>
      <c r="AT23" s="204"/>
      <c r="AU23" s="204"/>
      <c r="AV23" s="204"/>
      <c r="AW23" s="205" t="s">
        <v>169</v>
      </c>
      <c r="AX23" s="206"/>
      <c r="AY23" s="206"/>
      <c r="AZ23" s="206"/>
      <c r="BA23" s="206"/>
      <c r="BB23" s="206"/>
      <c r="BC23" s="207"/>
      <c r="BD23" s="300"/>
      <c r="BE23" s="206"/>
      <c r="BF23" s="206"/>
      <c r="BG23" s="281"/>
      <c r="BH23" s="311"/>
      <c r="BI23" s="158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ht="35.25" customHeight="1">
      <c r="A24" s="45">
        <v>4</v>
      </c>
      <c r="B24" s="159" t="s">
        <v>160</v>
      </c>
      <c r="C24" s="159"/>
      <c r="D24" s="159"/>
      <c r="E24" s="159"/>
      <c r="F24" s="159" t="s">
        <v>161</v>
      </c>
      <c r="G24" s="159"/>
      <c r="H24" s="159"/>
      <c r="I24" s="159" t="s">
        <v>162</v>
      </c>
      <c r="J24" s="159"/>
      <c r="K24" s="159"/>
      <c r="L24" s="159"/>
      <c r="M24" s="159"/>
      <c r="N24" s="159" t="s">
        <v>163</v>
      </c>
      <c r="O24" s="159"/>
      <c r="P24" s="159"/>
      <c r="Q24" s="159"/>
      <c r="R24" s="159"/>
      <c r="S24" s="159" t="s">
        <v>164</v>
      </c>
      <c r="T24" s="159"/>
      <c r="U24" s="159"/>
      <c r="V24" s="159"/>
      <c r="W24" s="159"/>
      <c r="X24" s="159" t="s">
        <v>165</v>
      </c>
      <c r="Y24" s="159"/>
      <c r="Z24" s="159"/>
      <c r="AA24" s="159"/>
      <c r="AB24" s="159"/>
      <c r="AC24" s="159" t="s">
        <v>166</v>
      </c>
      <c r="AD24" s="159"/>
      <c r="AE24" s="159"/>
      <c r="AF24" s="159"/>
      <c r="AG24" s="159"/>
      <c r="AH24" s="159" t="s">
        <v>167</v>
      </c>
      <c r="AI24" s="159"/>
      <c r="AJ24" s="159"/>
      <c r="AK24" s="159"/>
      <c r="AL24" s="159"/>
      <c r="AM24" s="204" t="s">
        <v>24</v>
      </c>
      <c r="AN24" s="204"/>
      <c r="AO24" s="204"/>
      <c r="AP24" s="204"/>
      <c r="AQ24" s="204"/>
      <c r="AR24" s="204"/>
      <c r="AS24" s="204"/>
      <c r="AT24" s="204"/>
      <c r="AU24" s="204"/>
      <c r="AV24" s="204"/>
      <c r="AW24" s="205" t="s">
        <v>169</v>
      </c>
      <c r="AX24" s="206"/>
      <c r="AY24" s="206"/>
      <c r="AZ24" s="206"/>
      <c r="BA24" s="206"/>
      <c r="BB24" s="206"/>
      <c r="BC24" s="207"/>
      <c r="BD24" s="300"/>
      <c r="BE24" s="206"/>
      <c r="BF24" s="206"/>
      <c r="BG24" s="281"/>
      <c r="BH24" s="311"/>
      <c r="BI24" s="158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ht="35.25" customHeight="1" thickBot="1">
      <c r="A25" s="46">
        <v>5</v>
      </c>
      <c r="B25" s="159" t="s">
        <v>160</v>
      </c>
      <c r="C25" s="159"/>
      <c r="D25" s="159"/>
      <c r="E25" s="159"/>
      <c r="F25" s="159" t="s">
        <v>168</v>
      </c>
      <c r="G25" s="159"/>
      <c r="H25" s="159"/>
      <c r="I25" s="159" t="s">
        <v>162</v>
      </c>
      <c r="J25" s="159"/>
      <c r="K25" s="159"/>
      <c r="L25" s="159"/>
      <c r="M25" s="159"/>
      <c r="N25" s="159" t="s">
        <v>163</v>
      </c>
      <c r="O25" s="159"/>
      <c r="P25" s="159"/>
      <c r="Q25" s="159"/>
      <c r="R25" s="159"/>
      <c r="S25" s="159" t="s">
        <v>164</v>
      </c>
      <c r="T25" s="159"/>
      <c r="U25" s="159"/>
      <c r="V25" s="159"/>
      <c r="W25" s="159"/>
      <c r="X25" s="159" t="s">
        <v>165</v>
      </c>
      <c r="Y25" s="159"/>
      <c r="Z25" s="159"/>
      <c r="AA25" s="159"/>
      <c r="AB25" s="159"/>
      <c r="AC25" s="159" t="s">
        <v>166</v>
      </c>
      <c r="AD25" s="159"/>
      <c r="AE25" s="159"/>
      <c r="AF25" s="159"/>
      <c r="AG25" s="159"/>
      <c r="AH25" s="159" t="s">
        <v>167</v>
      </c>
      <c r="AI25" s="159"/>
      <c r="AJ25" s="159"/>
      <c r="AK25" s="159"/>
      <c r="AL25" s="159"/>
      <c r="AM25" s="195" t="s">
        <v>24</v>
      </c>
      <c r="AN25" s="195"/>
      <c r="AO25" s="195"/>
      <c r="AP25" s="195"/>
      <c r="AQ25" s="195"/>
      <c r="AR25" s="195"/>
      <c r="AS25" s="195"/>
      <c r="AT25" s="195"/>
      <c r="AU25" s="195"/>
      <c r="AV25" s="195"/>
      <c r="AW25" s="176"/>
      <c r="AX25" s="177"/>
      <c r="AY25" s="177"/>
      <c r="AZ25" s="177"/>
      <c r="BA25" s="177"/>
      <c r="BB25" s="177"/>
      <c r="BC25" s="208"/>
      <c r="BD25" s="176" t="s">
        <v>170</v>
      </c>
      <c r="BE25" s="177"/>
      <c r="BF25" s="177"/>
      <c r="BG25" s="178"/>
      <c r="BH25" s="157"/>
      <c r="BI25" s="158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ht="18" customHeight="1" thickBot="1">
      <c r="A26" s="312" t="s">
        <v>25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ht="32.25" customHeight="1">
      <c r="A27" s="164" t="s">
        <v>26</v>
      </c>
      <c r="B27" s="186" t="s">
        <v>27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8"/>
      <c r="P27" s="189" t="s">
        <v>28</v>
      </c>
      <c r="Q27" s="190"/>
      <c r="R27" s="190"/>
      <c r="S27" s="190"/>
      <c r="T27" s="190"/>
      <c r="U27" s="191"/>
      <c r="V27" s="189" t="s">
        <v>29</v>
      </c>
      <c r="W27" s="190"/>
      <c r="X27" s="190"/>
      <c r="Y27" s="190"/>
      <c r="Z27" s="190"/>
      <c r="AA27" s="190"/>
      <c r="AB27" s="190"/>
      <c r="AC27" s="191"/>
      <c r="AD27" s="192" t="s">
        <v>30</v>
      </c>
      <c r="AE27" s="188"/>
      <c r="AF27" s="192" t="s">
        <v>31</v>
      </c>
      <c r="AG27" s="187"/>
      <c r="AH27" s="193" t="s">
        <v>32</v>
      </c>
      <c r="AI27" s="190"/>
      <c r="AJ27" s="190"/>
      <c r="AK27" s="190"/>
      <c r="AL27" s="190"/>
      <c r="AM27" s="190"/>
      <c r="AN27" s="190"/>
      <c r="AO27" s="191"/>
      <c r="AP27" s="198" t="s">
        <v>33</v>
      </c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1"/>
      <c r="BB27" s="199" t="s">
        <v>34</v>
      </c>
      <c r="BC27" s="187"/>
      <c r="BD27" s="187"/>
      <c r="BE27" s="187"/>
      <c r="BF27" s="187"/>
      <c r="BG27" s="200"/>
      <c r="BH27" s="179" t="s">
        <v>35</v>
      </c>
      <c r="BI27" s="5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ht="12.75" customHeight="1">
      <c r="A28" s="165"/>
      <c r="B28" s="169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73"/>
      <c r="P28" s="196" t="s">
        <v>36</v>
      </c>
      <c r="Q28" s="158"/>
      <c r="R28" s="197" t="s">
        <v>37</v>
      </c>
      <c r="S28" s="158"/>
      <c r="T28" s="167" t="s">
        <v>38</v>
      </c>
      <c r="U28" s="168"/>
      <c r="V28" s="170" t="s">
        <v>39</v>
      </c>
      <c r="W28" s="171"/>
      <c r="X28" s="234" t="s">
        <v>40</v>
      </c>
      <c r="Y28" s="235"/>
      <c r="Z28" s="235"/>
      <c r="AA28" s="235"/>
      <c r="AB28" s="235"/>
      <c r="AC28" s="236"/>
      <c r="AD28" s="158"/>
      <c r="AE28" s="173"/>
      <c r="AF28" s="158"/>
      <c r="AG28" s="158"/>
      <c r="AH28" s="201" t="s">
        <v>41</v>
      </c>
      <c r="AI28" s="171"/>
      <c r="AJ28" s="237" t="s">
        <v>42</v>
      </c>
      <c r="AK28" s="171"/>
      <c r="AL28" s="160" t="s">
        <v>43</v>
      </c>
      <c r="AM28" s="171"/>
      <c r="AN28" s="194" t="s">
        <v>44</v>
      </c>
      <c r="AO28" s="161"/>
      <c r="AP28" s="182">
        <v>1</v>
      </c>
      <c r="AQ28" s="183"/>
      <c r="AR28" s="171"/>
      <c r="AS28" s="185">
        <v>2</v>
      </c>
      <c r="AT28" s="183"/>
      <c r="AU28" s="171"/>
      <c r="AV28" s="185">
        <v>3</v>
      </c>
      <c r="AW28" s="183"/>
      <c r="AX28" s="171"/>
      <c r="AY28" s="185">
        <v>4</v>
      </c>
      <c r="AZ28" s="183"/>
      <c r="BA28" s="161"/>
      <c r="BB28" s="172"/>
      <c r="BC28" s="158"/>
      <c r="BD28" s="158"/>
      <c r="BE28" s="158"/>
      <c r="BF28" s="158"/>
      <c r="BG28" s="168"/>
      <c r="BH28" s="180"/>
      <c r="BI28" s="5"/>
      <c r="BJ28" s="1"/>
      <c r="BK28" s="1"/>
      <c r="BL28" s="6"/>
      <c r="BM28" s="6"/>
      <c r="BN28" s="7"/>
      <c r="BO28" s="7"/>
      <c r="BP28" s="7"/>
      <c r="BQ28" s="6"/>
      <c r="BR28" s="6"/>
      <c r="BS28" s="8"/>
      <c r="BT28" s="8"/>
      <c r="BU28" s="8"/>
      <c r="BV28" s="1"/>
    </row>
    <row r="29" spans="1:74" ht="12.75" customHeight="1">
      <c r="A29" s="165"/>
      <c r="B29" s="169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73"/>
      <c r="P29" s="172"/>
      <c r="Q29" s="158"/>
      <c r="R29" s="169"/>
      <c r="S29" s="158"/>
      <c r="T29" s="169"/>
      <c r="U29" s="168"/>
      <c r="V29" s="172"/>
      <c r="W29" s="173"/>
      <c r="X29" s="160" t="s">
        <v>45</v>
      </c>
      <c r="Y29" s="171"/>
      <c r="Z29" s="160" t="s">
        <v>46</v>
      </c>
      <c r="AA29" s="171"/>
      <c r="AB29" s="160" t="s">
        <v>47</v>
      </c>
      <c r="AC29" s="161"/>
      <c r="AD29" s="158"/>
      <c r="AE29" s="173"/>
      <c r="AF29" s="158"/>
      <c r="AG29" s="158"/>
      <c r="AH29" s="172"/>
      <c r="AI29" s="173"/>
      <c r="AJ29" s="169"/>
      <c r="AK29" s="173"/>
      <c r="AL29" s="169"/>
      <c r="AM29" s="173"/>
      <c r="AN29" s="169"/>
      <c r="AO29" s="168"/>
      <c r="AP29" s="172"/>
      <c r="AQ29" s="158"/>
      <c r="AR29" s="173"/>
      <c r="AS29" s="169"/>
      <c r="AT29" s="158"/>
      <c r="AU29" s="173"/>
      <c r="AV29" s="169"/>
      <c r="AW29" s="158"/>
      <c r="AX29" s="173"/>
      <c r="AY29" s="169"/>
      <c r="AZ29" s="158"/>
      <c r="BA29" s="168"/>
      <c r="BB29" s="172"/>
      <c r="BC29" s="158"/>
      <c r="BD29" s="158"/>
      <c r="BE29" s="158"/>
      <c r="BF29" s="158"/>
      <c r="BG29" s="168"/>
      <c r="BH29" s="180"/>
      <c r="BI29" s="5"/>
      <c r="BJ29" s="1"/>
      <c r="BK29" s="1"/>
      <c r="BL29" s="6"/>
      <c r="BM29" s="6"/>
      <c r="BN29" s="7"/>
      <c r="BO29" s="7"/>
      <c r="BP29" s="7"/>
      <c r="BQ29" s="6"/>
      <c r="BR29" s="6"/>
      <c r="BS29" s="8"/>
      <c r="BT29" s="8"/>
      <c r="BU29" s="8"/>
      <c r="BV29" s="1"/>
    </row>
    <row r="30" spans="1:74" ht="49.5" customHeight="1" thickBot="1">
      <c r="A30" s="166"/>
      <c r="B30" s="162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75"/>
      <c r="P30" s="174"/>
      <c r="Q30" s="184"/>
      <c r="R30" s="162"/>
      <c r="S30" s="184"/>
      <c r="T30" s="162"/>
      <c r="U30" s="163"/>
      <c r="V30" s="174"/>
      <c r="W30" s="175"/>
      <c r="X30" s="162"/>
      <c r="Y30" s="175"/>
      <c r="Z30" s="162"/>
      <c r="AA30" s="175"/>
      <c r="AB30" s="162"/>
      <c r="AC30" s="163"/>
      <c r="AD30" s="184"/>
      <c r="AE30" s="175"/>
      <c r="AF30" s="184"/>
      <c r="AG30" s="184"/>
      <c r="AH30" s="174"/>
      <c r="AI30" s="175"/>
      <c r="AJ30" s="162"/>
      <c r="AK30" s="175"/>
      <c r="AL30" s="162"/>
      <c r="AM30" s="175"/>
      <c r="AN30" s="162"/>
      <c r="AO30" s="163"/>
      <c r="AP30" s="174"/>
      <c r="AQ30" s="184"/>
      <c r="AR30" s="175"/>
      <c r="AS30" s="162"/>
      <c r="AT30" s="184"/>
      <c r="AU30" s="175"/>
      <c r="AV30" s="162"/>
      <c r="AW30" s="184"/>
      <c r="AX30" s="175"/>
      <c r="AY30" s="162"/>
      <c r="AZ30" s="184"/>
      <c r="BA30" s="163"/>
      <c r="BB30" s="174"/>
      <c r="BC30" s="184"/>
      <c r="BD30" s="184"/>
      <c r="BE30" s="184"/>
      <c r="BF30" s="184"/>
      <c r="BG30" s="163"/>
      <c r="BH30" s="181"/>
      <c r="BI30" s="5"/>
      <c r="BJ30" s="1"/>
      <c r="BK30" s="1"/>
      <c r="BL30" s="6"/>
      <c r="BM30" s="6"/>
      <c r="BN30" s="7"/>
      <c r="BO30" s="7"/>
      <c r="BP30" s="7"/>
      <c r="BQ30" s="6"/>
      <c r="BR30" s="6"/>
      <c r="BS30" s="8"/>
      <c r="BT30" s="8"/>
      <c r="BU30" s="8"/>
      <c r="BV30" s="1"/>
    </row>
    <row r="31" spans="1:74" ht="21.75" customHeight="1" thickBot="1">
      <c r="A31" s="129" t="s">
        <v>179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0"/>
      <c r="BH31" s="132"/>
      <c r="BI31" s="74"/>
      <c r="BJ31" s="74"/>
    </row>
    <row r="32" spans="1:74" s="65" customFormat="1" ht="15.6" customHeight="1">
      <c r="A32" s="27">
        <v>1</v>
      </c>
      <c r="B32" s="133" t="s">
        <v>180</v>
      </c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5">
        <v>5</v>
      </c>
      <c r="Q32" s="136"/>
      <c r="R32" s="137">
        <v>150</v>
      </c>
      <c r="S32" s="137"/>
      <c r="T32" s="137">
        <v>70</v>
      </c>
      <c r="U32" s="138"/>
      <c r="V32" s="135">
        <v>20</v>
      </c>
      <c r="W32" s="137"/>
      <c r="X32" s="137">
        <v>14</v>
      </c>
      <c r="Y32" s="137"/>
      <c r="Z32" s="137">
        <v>6</v>
      </c>
      <c r="AA32" s="137"/>
      <c r="AB32" s="137"/>
      <c r="AC32" s="139"/>
      <c r="AD32" s="135">
        <v>130</v>
      </c>
      <c r="AE32" s="137"/>
      <c r="AF32" s="137"/>
      <c r="AG32" s="139"/>
      <c r="AH32" s="135"/>
      <c r="AI32" s="137"/>
      <c r="AJ32" s="137"/>
      <c r="AK32" s="137"/>
      <c r="AL32" s="137">
        <v>2</v>
      </c>
      <c r="AM32" s="137"/>
      <c r="AN32" s="137"/>
      <c r="AO32" s="140"/>
      <c r="AP32" s="141">
        <v>14</v>
      </c>
      <c r="AQ32" s="141"/>
      <c r="AR32" s="142"/>
      <c r="AS32" s="139">
        <v>6</v>
      </c>
      <c r="AT32" s="141"/>
      <c r="AU32" s="142"/>
      <c r="AV32" s="139"/>
      <c r="AW32" s="141"/>
      <c r="AX32" s="142"/>
      <c r="AY32" s="139"/>
      <c r="AZ32" s="141"/>
      <c r="BA32" s="143"/>
      <c r="BB32" s="135" t="s">
        <v>62</v>
      </c>
      <c r="BC32" s="137"/>
      <c r="BD32" s="137"/>
      <c r="BE32" s="137"/>
      <c r="BF32" s="137"/>
      <c r="BG32" s="140"/>
      <c r="BH32" s="72"/>
      <c r="BI32" s="75"/>
      <c r="BL32" s="75"/>
      <c r="BM32" s="75"/>
    </row>
    <row r="33" spans="1:65" s="65" customFormat="1" ht="14.45" customHeight="1">
      <c r="A33" s="25">
        <v>2</v>
      </c>
      <c r="B33" s="118" t="s">
        <v>180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2">
        <v>5</v>
      </c>
      <c r="Q33" s="113"/>
      <c r="R33" s="107">
        <v>150</v>
      </c>
      <c r="S33" s="107"/>
      <c r="T33" s="107">
        <v>70</v>
      </c>
      <c r="U33" s="114"/>
      <c r="V33" s="112">
        <v>20</v>
      </c>
      <c r="W33" s="107"/>
      <c r="X33" s="107">
        <v>14</v>
      </c>
      <c r="Y33" s="107"/>
      <c r="Z33" s="107">
        <v>6</v>
      </c>
      <c r="AA33" s="107"/>
      <c r="AB33" s="107"/>
      <c r="AC33" s="115"/>
      <c r="AD33" s="112">
        <v>130</v>
      </c>
      <c r="AE33" s="107"/>
      <c r="AF33" s="107"/>
      <c r="AG33" s="115"/>
      <c r="AH33" s="112"/>
      <c r="AI33" s="107"/>
      <c r="AJ33" s="107"/>
      <c r="AK33" s="107"/>
      <c r="AL33" s="120">
        <v>4</v>
      </c>
      <c r="AM33" s="120"/>
      <c r="AN33" s="107"/>
      <c r="AO33" s="108"/>
      <c r="AP33" s="109"/>
      <c r="AQ33" s="107"/>
      <c r="AR33" s="107"/>
      <c r="AS33" s="107"/>
      <c r="AT33" s="107"/>
      <c r="AU33" s="107"/>
      <c r="AV33" s="107">
        <v>14</v>
      </c>
      <c r="AW33" s="107"/>
      <c r="AX33" s="107"/>
      <c r="AY33" s="107">
        <v>6</v>
      </c>
      <c r="AZ33" s="107"/>
      <c r="BA33" s="108"/>
      <c r="BB33" s="112" t="s">
        <v>65</v>
      </c>
      <c r="BC33" s="107"/>
      <c r="BD33" s="107"/>
      <c r="BE33" s="107"/>
      <c r="BF33" s="107"/>
      <c r="BG33" s="108"/>
      <c r="BH33" s="73"/>
      <c r="BI33" s="75"/>
      <c r="BL33" s="75"/>
      <c r="BM33" s="75"/>
    </row>
    <row r="34" spans="1:65" s="65" customFormat="1" ht="12.95" customHeight="1">
      <c r="A34" s="26">
        <v>3</v>
      </c>
      <c r="B34" s="124" t="s">
        <v>93</v>
      </c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18"/>
      <c r="P34" s="125">
        <v>5</v>
      </c>
      <c r="Q34" s="126"/>
      <c r="R34" s="107">
        <v>150</v>
      </c>
      <c r="S34" s="107"/>
      <c r="T34" s="127">
        <v>74</v>
      </c>
      <c r="U34" s="128"/>
      <c r="V34" s="112">
        <v>22</v>
      </c>
      <c r="W34" s="107"/>
      <c r="X34" s="107">
        <v>14</v>
      </c>
      <c r="Y34" s="107"/>
      <c r="Z34" s="107"/>
      <c r="AA34" s="107"/>
      <c r="AB34" s="107">
        <v>8</v>
      </c>
      <c r="AC34" s="115"/>
      <c r="AD34" s="112">
        <v>128</v>
      </c>
      <c r="AE34" s="107"/>
      <c r="AF34" s="107"/>
      <c r="AG34" s="115"/>
      <c r="AH34" s="112"/>
      <c r="AI34" s="107"/>
      <c r="AJ34" s="107"/>
      <c r="AK34" s="107"/>
      <c r="AL34" s="107">
        <v>2</v>
      </c>
      <c r="AM34" s="107"/>
      <c r="AN34" s="107"/>
      <c r="AO34" s="108"/>
      <c r="AP34" s="109">
        <v>14</v>
      </c>
      <c r="AQ34" s="107"/>
      <c r="AR34" s="107"/>
      <c r="AS34" s="107">
        <v>8</v>
      </c>
      <c r="AT34" s="107"/>
      <c r="AU34" s="107"/>
      <c r="AV34" s="107"/>
      <c r="AW34" s="107"/>
      <c r="AX34" s="107"/>
      <c r="AY34" s="107"/>
      <c r="AZ34" s="107"/>
      <c r="BA34" s="108"/>
      <c r="BB34" s="109" t="s">
        <v>62</v>
      </c>
      <c r="BC34" s="107"/>
      <c r="BD34" s="107"/>
      <c r="BE34" s="107"/>
      <c r="BF34" s="107"/>
      <c r="BG34" s="108"/>
      <c r="BH34" s="81" t="s">
        <v>49</v>
      </c>
      <c r="BI34" s="75"/>
      <c r="BL34" s="75"/>
      <c r="BM34" s="75"/>
    </row>
    <row r="35" spans="1:65" s="65" customFormat="1" ht="12.95" customHeight="1">
      <c r="A35" s="25">
        <v>4</v>
      </c>
      <c r="B35" s="122" t="s">
        <v>92</v>
      </c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12">
        <v>4</v>
      </c>
      <c r="Q35" s="113"/>
      <c r="R35" s="107">
        <v>120</v>
      </c>
      <c r="S35" s="107"/>
      <c r="T35" s="107">
        <v>60</v>
      </c>
      <c r="U35" s="114"/>
      <c r="V35" s="112">
        <v>18</v>
      </c>
      <c r="W35" s="107"/>
      <c r="X35" s="107">
        <v>10</v>
      </c>
      <c r="Y35" s="107"/>
      <c r="Z35" s="107"/>
      <c r="AA35" s="107"/>
      <c r="AB35" s="107">
        <v>8</v>
      </c>
      <c r="AC35" s="115"/>
      <c r="AD35" s="112">
        <v>102</v>
      </c>
      <c r="AE35" s="107"/>
      <c r="AF35" s="107"/>
      <c r="AG35" s="115"/>
      <c r="AH35" s="112"/>
      <c r="AI35" s="107"/>
      <c r="AJ35" s="107"/>
      <c r="AK35" s="107"/>
      <c r="AL35" s="107">
        <v>2</v>
      </c>
      <c r="AM35" s="107"/>
      <c r="AN35" s="107"/>
      <c r="AO35" s="108"/>
      <c r="AP35" s="109">
        <v>10</v>
      </c>
      <c r="AQ35" s="107"/>
      <c r="AR35" s="107"/>
      <c r="AS35" s="107">
        <v>8</v>
      </c>
      <c r="AT35" s="107"/>
      <c r="AU35" s="107"/>
      <c r="AV35" s="107"/>
      <c r="AW35" s="107"/>
      <c r="AX35" s="107"/>
      <c r="AY35" s="107"/>
      <c r="AZ35" s="107"/>
      <c r="BA35" s="108"/>
      <c r="BB35" s="109" t="s">
        <v>65</v>
      </c>
      <c r="BC35" s="107"/>
      <c r="BD35" s="107"/>
      <c r="BE35" s="107"/>
      <c r="BF35" s="107"/>
      <c r="BG35" s="108"/>
      <c r="BH35" s="81" t="s">
        <v>49</v>
      </c>
      <c r="BI35" s="75"/>
      <c r="BL35" s="75"/>
      <c r="BM35" s="75"/>
    </row>
    <row r="36" spans="1:65" s="65" customFormat="1" ht="12.95" customHeight="1">
      <c r="A36" s="25">
        <v>5</v>
      </c>
      <c r="B36" s="118" t="s">
        <v>94</v>
      </c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2">
        <v>2</v>
      </c>
      <c r="Q36" s="113"/>
      <c r="R36" s="107">
        <v>60</v>
      </c>
      <c r="S36" s="107"/>
      <c r="T36" s="107">
        <v>30</v>
      </c>
      <c r="U36" s="114"/>
      <c r="V36" s="112">
        <v>8</v>
      </c>
      <c r="W36" s="107"/>
      <c r="X36" s="107">
        <v>6</v>
      </c>
      <c r="Y36" s="107"/>
      <c r="Z36" s="107"/>
      <c r="AA36" s="107"/>
      <c r="AB36" s="107">
        <v>2</v>
      </c>
      <c r="AC36" s="115"/>
      <c r="AD36" s="112">
        <v>52</v>
      </c>
      <c r="AE36" s="107"/>
      <c r="AF36" s="107"/>
      <c r="AG36" s="115"/>
      <c r="AH36" s="112"/>
      <c r="AI36" s="107"/>
      <c r="AJ36" s="107"/>
      <c r="AK36" s="107"/>
      <c r="AL36" s="107">
        <v>4</v>
      </c>
      <c r="AM36" s="107"/>
      <c r="AN36" s="107"/>
      <c r="AO36" s="108"/>
      <c r="AP36" s="109"/>
      <c r="AQ36" s="107"/>
      <c r="AR36" s="107"/>
      <c r="AS36" s="107"/>
      <c r="AT36" s="107"/>
      <c r="AU36" s="107"/>
      <c r="AV36" s="109">
        <v>6</v>
      </c>
      <c r="AW36" s="107"/>
      <c r="AX36" s="107"/>
      <c r="AY36" s="107">
        <v>2</v>
      </c>
      <c r="AZ36" s="107"/>
      <c r="BA36" s="107"/>
      <c r="BB36" s="109" t="s">
        <v>60</v>
      </c>
      <c r="BC36" s="107"/>
      <c r="BD36" s="107"/>
      <c r="BE36" s="107"/>
      <c r="BF36" s="107"/>
      <c r="BG36" s="108"/>
      <c r="BH36" s="81" t="s">
        <v>49</v>
      </c>
      <c r="BI36" s="75"/>
      <c r="BL36" s="75"/>
      <c r="BM36" s="75"/>
    </row>
    <row r="37" spans="1:65" s="65" customFormat="1" ht="12.95" customHeight="1">
      <c r="A37" s="25">
        <v>6</v>
      </c>
      <c r="B37" s="118" t="s">
        <v>94</v>
      </c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2">
        <v>2</v>
      </c>
      <c r="Q37" s="113"/>
      <c r="R37" s="107">
        <v>60</v>
      </c>
      <c r="S37" s="107"/>
      <c r="T37" s="107">
        <v>30</v>
      </c>
      <c r="U37" s="114"/>
      <c r="V37" s="112">
        <v>8</v>
      </c>
      <c r="W37" s="107"/>
      <c r="X37" s="107">
        <v>6</v>
      </c>
      <c r="Y37" s="107"/>
      <c r="Z37" s="107"/>
      <c r="AA37" s="107"/>
      <c r="AB37" s="107">
        <v>2</v>
      </c>
      <c r="AC37" s="115"/>
      <c r="AD37" s="112">
        <v>52</v>
      </c>
      <c r="AE37" s="107"/>
      <c r="AF37" s="107"/>
      <c r="AG37" s="115"/>
      <c r="AH37" s="112"/>
      <c r="AI37" s="107"/>
      <c r="AJ37" s="107"/>
      <c r="AK37" s="107"/>
      <c r="AL37" s="107">
        <v>4</v>
      </c>
      <c r="AM37" s="107"/>
      <c r="AN37" s="107"/>
      <c r="AO37" s="108"/>
      <c r="AP37" s="109"/>
      <c r="AQ37" s="107"/>
      <c r="AR37" s="107"/>
      <c r="AS37" s="107"/>
      <c r="AT37" s="107"/>
      <c r="AU37" s="107"/>
      <c r="AV37" s="109">
        <v>6</v>
      </c>
      <c r="AW37" s="107"/>
      <c r="AX37" s="107"/>
      <c r="AY37" s="107">
        <v>2</v>
      </c>
      <c r="AZ37" s="107"/>
      <c r="BA37" s="107"/>
      <c r="BB37" s="109" t="s">
        <v>62</v>
      </c>
      <c r="BC37" s="107"/>
      <c r="BD37" s="107"/>
      <c r="BE37" s="107"/>
      <c r="BF37" s="107"/>
      <c r="BG37" s="108"/>
      <c r="BH37" s="81" t="s">
        <v>49</v>
      </c>
      <c r="BI37" s="75"/>
      <c r="BL37" s="75"/>
      <c r="BM37" s="75"/>
    </row>
    <row r="38" spans="1:65" s="65" customFormat="1" ht="12.95" customHeight="1">
      <c r="A38" s="25">
        <v>7</v>
      </c>
      <c r="B38" s="118" t="s">
        <v>181</v>
      </c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2">
        <v>4</v>
      </c>
      <c r="Q38" s="113"/>
      <c r="R38" s="107">
        <v>120</v>
      </c>
      <c r="S38" s="107"/>
      <c r="T38" s="107">
        <v>60</v>
      </c>
      <c r="U38" s="114"/>
      <c r="V38" s="112">
        <v>18</v>
      </c>
      <c r="W38" s="107"/>
      <c r="X38" s="107">
        <v>12</v>
      </c>
      <c r="Y38" s="107"/>
      <c r="Z38" s="107"/>
      <c r="AA38" s="107"/>
      <c r="AB38" s="107">
        <v>6</v>
      </c>
      <c r="AC38" s="115"/>
      <c r="AD38" s="112">
        <v>42</v>
      </c>
      <c r="AE38" s="107"/>
      <c r="AF38" s="107"/>
      <c r="AG38" s="115"/>
      <c r="AH38" s="112"/>
      <c r="AI38" s="107"/>
      <c r="AJ38" s="107"/>
      <c r="AK38" s="107"/>
      <c r="AL38" s="107">
        <v>4</v>
      </c>
      <c r="AM38" s="107"/>
      <c r="AN38" s="107"/>
      <c r="AO38" s="108"/>
      <c r="AP38" s="109"/>
      <c r="AQ38" s="107"/>
      <c r="AR38" s="107"/>
      <c r="AS38" s="107"/>
      <c r="AT38" s="107"/>
      <c r="AU38" s="107"/>
      <c r="AV38" s="107">
        <v>12</v>
      </c>
      <c r="AW38" s="107"/>
      <c r="AX38" s="107"/>
      <c r="AY38" s="107">
        <v>6</v>
      </c>
      <c r="AZ38" s="107"/>
      <c r="BA38" s="108"/>
      <c r="BB38" s="109" t="s">
        <v>65</v>
      </c>
      <c r="BC38" s="107"/>
      <c r="BD38" s="107"/>
      <c r="BE38" s="107"/>
      <c r="BF38" s="107"/>
      <c r="BG38" s="108"/>
      <c r="BH38" s="81" t="s">
        <v>49</v>
      </c>
      <c r="BI38" s="75"/>
      <c r="BL38" s="75"/>
      <c r="BM38" s="75"/>
    </row>
    <row r="39" spans="1:65" s="65" customFormat="1" ht="21.95" customHeight="1">
      <c r="A39" s="25">
        <v>8</v>
      </c>
      <c r="B39" s="118" t="s">
        <v>182</v>
      </c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2">
        <v>2.5</v>
      </c>
      <c r="Q39" s="113"/>
      <c r="R39" s="107">
        <v>75</v>
      </c>
      <c r="S39" s="107"/>
      <c r="T39" s="107">
        <v>36</v>
      </c>
      <c r="U39" s="114"/>
      <c r="V39" s="112">
        <v>10</v>
      </c>
      <c r="W39" s="107"/>
      <c r="X39" s="107"/>
      <c r="Y39" s="107"/>
      <c r="Z39" s="107"/>
      <c r="AA39" s="107"/>
      <c r="AB39" s="107">
        <v>10</v>
      </c>
      <c r="AC39" s="115"/>
      <c r="AD39" s="112">
        <v>65</v>
      </c>
      <c r="AE39" s="107"/>
      <c r="AF39" s="107"/>
      <c r="AG39" s="115"/>
      <c r="AH39" s="112"/>
      <c r="AI39" s="107"/>
      <c r="AJ39" s="107"/>
      <c r="AK39" s="107"/>
      <c r="AL39" s="107"/>
      <c r="AM39" s="107"/>
      <c r="AN39" s="107">
        <v>2</v>
      </c>
      <c r="AO39" s="108"/>
      <c r="AP39" s="109">
        <v>8</v>
      </c>
      <c r="AQ39" s="107"/>
      <c r="AR39" s="107"/>
      <c r="AS39" s="107">
        <v>2</v>
      </c>
      <c r="AT39" s="107"/>
      <c r="AU39" s="107"/>
      <c r="AV39" s="107"/>
      <c r="AW39" s="107"/>
      <c r="AX39" s="107"/>
      <c r="AY39" s="107"/>
      <c r="AZ39" s="107"/>
      <c r="BA39" s="108"/>
      <c r="BB39" s="112" t="s">
        <v>60</v>
      </c>
      <c r="BC39" s="107"/>
      <c r="BD39" s="107"/>
      <c r="BE39" s="107"/>
      <c r="BF39" s="107"/>
      <c r="BG39" s="108"/>
      <c r="BH39" s="73"/>
      <c r="BI39" s="75"/>
      <c r="BL39" s="75"/>
      <c r="BM39" s="75"/>
    </row>
    <row r="40" spans="1:65" s="65" customFormat="1" ht="20.100000000000001" customHeight="1">
      <c r="A40" s="25">
        <v>9</v>
      </c>
      <c r="B40" s="118" t="s">
        <v>182</v>
      </c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2">
        <v>2.5</v>
      </c>
      <c r="Q40" s="113"/>
      <c r="R40" s="107">
        <v>75</v>
      </c>
      <c r="S40" s="107"/>
      <c r="T40" s="107">
        <v>36</v>
      </c>
      <c r="U40" s="114"/>
      <c r="V40" s="112">
        <v>10</v>
      </c>
      <c r="W40" s="107"/>
      <c r="X40" s="107"/>
      <c r="Y40" s="107"/>
      <c r="Z40" s="107"/>
      <c r="AA40" s="107"/>
      <c r="AB40" s="107">
        <v>10</v>
      </c>
      <c r="AC40" s="115"/>
      <c r="AD40" s="112">
        <v>65</v>
      </c>
      <c r="AE40" s="107"/>
      <c r="AF40" s="107"/>
      <c r="AG40" s="115"/>
      <c r="AH40" s="112"/>
      <c r="AI40" s="107"/>
      <c r="AJ40" s="107"/>
      <c r="AK40" s="107"/>
      <c r="AL40" s="107"/>
      <c r="AM40" s="107"/>
      <c r="AN40" s="120">
        <v>2</v>
      </c>
      <c r="AO40" s="121"/>
      <c r="AP40" s="109">
        <v>10</v>
      </c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8"/>
      <c r="BB40" s="112" t="s">
        <v>62</v>
      </c>
      <c r="BC40" s="107"/>
      <c r="BD40" s="107"/>
      <c r="BE40" s="107"/>
      <c r="BF40" s="107"/>
      <c r="BG40" s="108"/>
      <c r="BH40" s="73"/>
      <c r="BI40" s="75"/>
      <c r="BL40" s="75"/>
      <c r="BM40" s="75"/>
    </row>
    <row r="41" spans="1:65" s="65" customFormat="1" ht="21" customHeight="1">
      <c r="A41" s="25">
        <v>10</v>
      </c>
      <c r="B41" s="116" t="s">
        <v>193</v>
      </c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2">
        <v>3</v>
      </c>
      <c r="Q41" s="113"/>
      <c r="R41" s="107">
        <v>90</v>
      </c>
      <c r="S41" s="107"/>
      <c r="T41" s="107">
        <v>44</v>
      </c>
      <c r="U41" s="114"/>
      <c r="V41" s="112">
        <v>12</v>
      </c>
      <c r="W41" s="107"/>
      <c r="X41" s="107">
        <v>8</v>
      </c>
      <c r="Y41" s="107"/>
      <c r="Z41" s="107"/>
      <c r="AA41" s="107"/>
      <c r="AB41" s="107">
        <v>4</v>
      </c>
      <c r="AC41" s="115"/>
      <c r="AD41" s="112">
        <v>78</v>
      </c>
      <c r="AE41" s="107"/>
      <c r="AF41" s="107"/>
      <c r="AG41" s="115"/>
      <c r="AH41" s="112"/>
      <c r="AI41" s="107"/>
      <c r="AJ41" s="107"/>
      <c r="AK41" s="107"/>
      <c r="AL41" s="107"/>
      <c r="AM41" s="107"/>
      <c r="AN41" s="107">
        <v>2</v>
      </c>
      <c r="AO41" s="108"/>
      <c r="AP41" s="109">
        <v>8</v>
      </c>
      <c r="AQ41" s="107"/>
      <c r="AR41" s="107"/>
      <c r="AS41" s="107">
        <v>4</v>
      </c>
      <c r="AT41" s="107"/>
      <c r="AU41" s="107"/>
      <c r="AV41" s="107"/>
      <c r="AW41" s="107"/>
      <c r="AX41" s="107"/>
      <c r="AY41" s="107"/>
      <c r="AZ41" s="107"/>
      <c r="BA41" s="108"/>
      <c r="BB41" s="109" t="s">
        <v>63</v>
      </c>
      <c r="BC41" s="107"/>
      <c r="BD41" s="107"/>
      <c r="BE41" s="107"/>
      <c r="BF41" s="107"/>
      <c r="BG41" s="108"/>
      <c r="BH41" s="81" t="s">
        <v>49</v>
      </c>
      <c r="BI41" s="75"/>
      <c r="BL41" s="75"/>
      <c r="BM41" s="75"/>
    </row>
    <row r="42" spans="1:65" s="65" customFormat="1" ht="19.5" customHeight="1">
      <c r="A42" s="25">
        <v>11</v>
      </c>
      <c r="B42" s="116" t="s">
        <v>194</v>
      </c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2">
        <v>3</v>
      </c>
      <c r="Q42" s="113"/>
      <c r="R42" s="107">
        <v>90</v>
      </c>
      <c r="S42" s="107"/>
      <c r="T42" s="107">
        <v>44</v>
      </c>
      <c r="U42" s="114"/>
      <c r="V42" s="112">
        <v>12</v>
      </c>
      <c r="W42" s="107"/>
      <c r="X42" s="107">
        <v>8</v>
      </c>
      <c r="Y42" s="107"/>
      <c r="Z42" s="107">
        <v>4</v>
      </c>
      <c r="AA42" s="107"/>
      <c r="AB42" s="107"/>
      <c r="AC42" s="115"/>
      <c r="AD42" s="112">
        <v>78</v>
      </c>
      <c r="AE42" s="107"/>
      <c r="AF42" s="107"/>
      <c r="AG42" s="115"/>
      <c r="AH42" s="112"/>
      <c r="AI42" s="107"/>
      <c r="AJ42" s="107"/>
      <c r="AK42" s="107"/>
      <c r="AL42" s="107"/>
      <c r="AM42" s="107"/>
      <c r="AN42" s="107">
        <v>4</v>
      </c>
      <c r="AO42" s="108"/>
      <c r="AP42" s="109"/>
      <c r="AQ42" s="107"/>
      <c r="AR42" s="107"/>
      <c r="AS42" s="107"/>
      <c r="AT42" s="107"/>
      <c r="AU42" s="107"/>
      <c r="AV42" s="107">
        <v>8</v>
      </c>
      <c r="AW42" s="107"/>
      <c r="AX42" s="107"/>
      <c r="AY42" s="107">
        <v>4</v>
      </c>
      <c r="AZ42" s="107"/>
      <c r="BA42" s="108"/>
      <c r="BB42" s="109" t="s">
        <v>60</v>
      </c>
      <c r="BC42" s="107"/>
      <c r="BD42" s="107"/>
      <c r="BE42" s="107"/>
      <c r="BF42" s="107"/>
      <c r="BG42" s="108"/>
      <c r="BH42" s="81" t="s">
        <v>49</v>
      </c>
      <c r="BI42" s="75"/>
      <c r="BL42" s="75"/>
      <c r="BM42" s="75"/>
    </row>
    <row r="43" spans="1:65" s="65" customFormat="1" ht="19.5" customHeight="1">
      <c r="A43" s="25">
        <v>12</v>
      </c>
      <c r="B43" s="110" t="s">
        <v>190</v>
      </c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  <c r="P43" s="112">
        <v>4</v>
      </c>
      <c r="Q43" s="113"/>
      <c r="R43" s="107">
        <v>120</v>
      </c>
      <c r="S43" s="107"/>
      <c r="T43" s="107">
        <v>60</v>
      </c>
      <c r="U43" s="114"/>
      <c r="V43" s="112">
        <v>18</v>
      </c>
      <c r="W43" s="107"/>
      <c r="X43" s="107">
        <v>10</v>
      </c>
      <c r="Y43" s="107"/>
      <c r="Z43" s="107"/>
      <c r="AA43" s="107"/>
      <c r="AB43" s="107">
        <v>8</v>
      </c>
      <c r="AC43" s="115"/>
      <c r="AD43" s="112">
        <v>102</v>
      </c>
      <c r="AE43" s="107"/>
      <c r="AF43" s="107"/>
      <c r="AG43" s="115"/>
      <c r="AH43" s="112"/>
      <c r="AI43" s="107"/>
      <c r="AJ43" s="107"/>
      <c r="AK43" s="107"/>
      <c r="AL43" s="107"/>
      <c r="AM43" s="107"/>
      <c r="AN43" s="107">
        <v>2</v>
      </c>
      <c r="AO43" s="108"/>
      <c r="AP43" s="109">
        <v>10</v>
      </c>
      <c r="AQ43" s="107"/>
      <c r="AR43" s="107"/>
      <c r="AS43" s="107">
        <v>8</v>
      </c>
      <c r="AT43" s="107"/>
      <c r="AU43" s="107"/>
      <c r="AV43" s="107"/>
      <c r="AW43" s="107"/>
      <c r="AX43" s="107"/>
      <c r="AY43" s="107"/>
      <c r="AZ43" s="107"/>
      <c r="BA43" s="108"/>
      <c r="BB43" s="109" t="s">
        <v>60</v>
      </c>
      <c r="BC43" s="107"/>
      <c r="BD43" s="107"/>
      <c r="BE43" s="107"/>
      <c r="BF43" s="107"/>
      <c r="BG43" s="108"/>
      <c r="BH43" s="81" t="s">
        <v>49</v>
      </c>
      <c r="BI43" s="75"/>
      <c r="BL43" s="75"/>
      <c r="BM43" s="75"/>
    </row>
    <row r="44" spans="1:65" s="65" customFormat="1" ht="23.25" customHeight="1">
      <c r="A44" s="25">
        <v>13</v>
      </c>
      <c r="B44" s="110" t="s">
        <v>189</v>
      </c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  <c r="P44" s="112">
        <v>4</v>
      </c>
      <c r="Q44" s="113"/>
      <c r="R44" s="107">
        <v>120</v>
      </c>
      <c r="S44" s="107"/>
      <c r="T44" s="107">
        <v>60</v>
      </c>
      <c r="U44" s="114"/>
      <c r="V44" s="112">
        <v>18</v>
      </c>
      <c r="W44" s="107"/>
      <c r="X44" s="107">
        <v>10</v>
      </c>
      <c r="Y44" s="107"/>
      <c r="Z44" s="107"/>
      <c r="AA44" s="107"/>
      <c r="AB44" s="107">
        <v>8</v>
      </c>
      <c r="AC44" s="115"/>
      <c r="AD44" s="112">
        <v>102</v>
      </c>
      <c r="AE44" s="107"/>
      <c r="AF44" s="107"/>
      <c r="AG44" s="115"/>
      <c r="AH44" s="112"/>
      <c r="AI44" s="107"/>
      <c r="AJ44" s="107"/>
      <c r="AK44" s="107"/>
      <c r="AL44" s="107"/>
      <c r="AM44" s="107"/>
      <c r="AN44" s="107">
        <v>2</v>
      </c>
      <c r="AO44" s="108"/>
      <c r="AP44" s="109">
        <v>10</v>
      </c>
      <c r="AQ44" s="107"/>
      <c r="AR44" s="107"/>
      <c r="AS44" s="107">
        <v>8</v>
      </c>
      <c r="AT44" s="107"/>
      <c r="AU44" s="107"/>
      <c r="AV44" s="107"/>
      <c r="AW44" s="107"/>
      <c r="AX44" s="107"/>
      <c r="AY44" s="107"/>
      <c r="AZ44" s="107"/>
      <c r="BA44" s="108"/>
      <c r="BB44" s="109" t="s">
        <v>62</v>
      </c>
      <c r="BC44" s="107"/>
      <c r="BD44" s="107"/>
      <c r="BE44" s="107"/>
      <c r="BF44" s="107"/>
      <c r="BG44" s="108"/>
      <c r="BH44" s="81" t="s">
        <v>49</v>
      </c>
      <c r="BI44" s="75"/>
      <c r="BL44" s="75"/>
      <c r="BM44" s="75"/>
    </row>
    <row r="45" spans="1:65" s="65" customFormat="1" ht="22.5" customHeight="1">
      <c r="A45" s="25">
        <v>14</v>
      </c>
      <c r="B45" s="110" t="s">
        <v>191</v>
      </c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1"/>
      <c r="P45" s="112">
        <v>4</v>
      </c>
      <c r="Q45" s="113"/>
      <c r="R45" s="107">
        <v>120</v>
      </c>
      <c r="S45" s="107"/>
      <c r="T45" s="107">
        <v>60</v>
      </c>
      <c r="U45" s="114"/>
      <c r="V45" s="112">
        <v>18</v>
      </c>
      <c r="W45" s="107"/>
      <c r="X45" s="107">
        <v>10</v>
      </c>
      <c r="Y45" s="107"/>
      <c r="Z45" s="107"/>
      <c r="AA45" s="107"/>
      <c r="AB45" s="107">
        <v>8</v>
      </c>
      <c r="AC45" s="115"/>
      <c r="AD45" s="112">
        <v>102</v>
      </c>
      <c r="AE45" s="107"/>
      <c r="AF45" s="107"/>
      <c r="AG45" s="115"/>
      <c r="AH45" s="112"/>
      <c r="AI45" s="107"/>
      <c r="AJ45" s="107"/>
      <c r="AK45" s="107"/>
      <c r="AL45" s="107"/>
      <c r="AM45" s="107"/>
      <c r="AN45" s="107">
        <v>4</v>
      </c>
      <c r="AO45" s="108"/>
      <c r="AP45" s="109"/>
      <c r="AQ45" s="107"/>
      <c r="AR45" s="107"/>
      <c r="AS45" s="107"/>
      <c r="AT45" s="107"/>
      <c r="AU45" s="107"/>
      <c r="AV45" s="107">
        <v>10</v>
      </c>
      <c r="AW45" s="107"/>
      <c r="AX45" s="107"/>
      <c r="AY45" s="107">
        <v>8</v>
      </c>
      <c r="AZ45" s="107"/>
      <c r="BA45" s="108"/>
      <c r="BB45" s="109" t="s">
        <v>63</v>
      </c>
      <c r="BC45" s="107"/>
      <c r="BD45" s="107"/>
      <c r="BE45" s="107"/>
      <c r="BF45" s="107"/>
      <c r="BG45" s="108"/>
      <c r="BH45" s="81" t="s">
        <v>49</v>
      </c>
      <c r="BI45" s="75"/>
      <c r="BL45" s="75"/>
      <c r="BM45" s="75"/>
    </row>
    <row r="46" spans="1:65" s="65" customFormat="1" ht="21.75" customHeight="1">
      <c r="A46" s="25">
        <v>15</v>
      </c>
      <c r="B46" s="110" t="s">
        <v>192</v>
      </c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1"/>
      <c r="P46" s="112">
        <v>4</v>
      </c>
      <c r="Q46" s="113"/>
      <c r="R46" s="107">
        <v>120</v>
      </c>
      <c r="S46" s="107"/>
      <c r="T46" s="107">
        <v>60</v>
      </c>
      <c r="U46" s="114"/>
      <c r="V46" s="112">
        <v>18</v>
      </c>
      <c r="W46" s="107"/>
      <c r="X46" s="107">
        <v>10</v>
      </c>
      <c r="Y46" s="107"/>
      <c r="Z46" s="107"/>
      <c r="AA46" s="107"/>
      <c r="AB46" s="107">
        <v>8</v>
      </c>
      <c r="AC46" s="115"/>
      <c r="AD46" s="112">
        <v>102</v>
      </c>
      <c r="AE46" s="107"/>
      <c r="AF46" s="107"/>
      <c r="AG46" s="115"/>
      <c r="AH46" s="112"/>
      <c r="AI46" s="107"/>
      <c r="AJ46" s="107"/>
      <c r="AK46" s="107"/>
      <c r="AL46" s="107"/>
      <c r="AM46" s="107"/>
      <c r="AN46" s="107">
        <v>4</v>
      </c>
      <c r="AO46" s="108"/>
      <c r="AP46" s="109"/>
      <c r="AQ46" s="107"/>
      <c r="AR46" s="107"/>
      <c r="AS46" s="107"/>
      <c r="AT46" s="107"/>
      <c r="AU46" s="107"/>
      <c r="AV46" s="107">
        <v>10</v>
      </c>
      <c r="AW46" s="107"/>
      <c r="AX46" s="107"/>
      <c r="AY46" s="107">
        <v>8</v>
      </c>
      <c r="AZ46" s="107"/>
      <c r="BA46" s="108"/>
      <c r="BB46" s="109" t="s">
        <v>65</v>
      </c>
      <c r="BC46" s="107"/>
      <c r="BD46" s="107"/>
      <c r="BE46" s="107"/>
      <c r="BF46" s="107"/>
      <c r="BG46" s="108"/>
      <c r="BH46" s="81" t="s">
        <v>49</v>
      </c>
      <c r="BI46" s="75"/>
      <c r="BL46" s="75"/>
      <c r="BM46" s="75"/>
    </row>
    <row r="47" spans="1:65" s="65" customFormat="1" ht="36.75" customHeight="1" thickBot="1">
      <c r="A47" s="78">
        <v>16</v>
      </c>
      <c r="B47" s="103" t="s">
        <v>188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5">
        <v>6</v>
      </c>
      <c r="Q47" s="106"/>
      <c r="R47" s="107">
        <v>180</v>
      </c>
      <c r="S47" s="107"/>
      <c r="T47" s="83"/>
      <c r="U47" s="84"/>
      <c r="V47" s="86"/>
      <c r="W47" s="87"/>
      <c r="X47" s="87"/>
      <c r="Y47" s="87"/>
      <c r="Z47" s="87"/>
      <c r="AA47" s="87"/>
      <c r="AB47" s="87"/>
      <c r="AC47" s="83"/>
      <c r="AD47" s="86">
        <v>120</v>
      </c>
      <c r="AE47" s="87"/>
      <c r="AF47" s="87">
        <v>60</v>
      </c>
      <c r="AG47" s="83"/>
      <c r="AH47" s="86"/>
      <c r="AI47" s="87"/>
      <c r="AJ47" s="87"/>
      <c r="AK47" s="87"/>
      <c r="AL47" s="87"/>
      <c r="AM47" s="87"/>
      <c r="AN47" s="87" t="s">
        <v>176</v>
      </c>
      <c r="AO47" s="88"/>
      <c r="AP47" s="84"/>
      <c r="AQ47" s="84"/>
      <c r="AR47" s="106"/>
      <c r="AS47" s="83"/>
      <c r="AT47" s="84"/>
      <c r="AU47" s="106"/>
      <c r="AV47" s="83"/>
      <c r="AW47" s="84"/>
      <c r="AX47" s="106"/>
      <c r="AY47" s="83"/>
      <c r="AZ47" s="84"/>
      <c r="BA47" s="85"/>
      <c r="BB47" s="86"/>
      <c r="BC47" s="87"/>
      <c r="BD47" s="87"/>
      <c r="BE47" s="87"/>
      <c r="BF47" s="87"/>
      <c r="BG47" s="88"/>
      <c r="BH47" s="79"/>
      <c r="BI47" s="80"/>
      <c r="BL47" s="75"/>
      <c r="BM47" s="75"/>
    </row>
    <row r="48" spans="1:65" s="34" customFormat="1" ht="18" customHeight="1" thickBot="1">
      <c r="A48" s="89" t="s">
        <v>184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1">
        <f>SUM(P32:Q47)</f>
        <v>60</v>
      </c>
      <c r="Q48" s="92"/>
      <c r="R48" s="93">
        <f>SUM(R32:S47)</f>
        <v>1800</v>
      </c>
      <c r="S48" s="94"/>
      <c r="T48" s="93">
        <f>SUM(T32:U47)</f>
        <v>794</v>
      </c>
      <c r="U48" s="94"/>
      <c r="V48" s="95">
        <f>SUM(V32:W47)</f>
        <v>230</v>
      </c>
      <c r="W48" s="96"/>
      <c r="X48" s="95">
        <f>SUM(X32:Y47)</f>
        <v>132</v>
      </c>
      <c r="Y48" s="96"/>
      <c r="Z48" s="95">
        <f>SUM(Z32:AA47)</f>
        <v>16</v>
      </c>
      <c r="AA48" s="96"/>
      <c r="AB48" s="95">
        <f>SUM(AB32:AC47)</f>
        <v>82</v>
      </c>
      <c r="AC48" s="96"/>
      <c r="AD48" s="95">
        <f>SUM(AD32:AE47)</f>
        <v>1450</v>
      </c>
      <c r="AE48" s="96"/>
      <c r="AF48" s="95">
        <f>SUM(AF32:AG47)</f>
        <v>60</v>
      </c>
      <c r="AG48" s="96"/>
      <c r="AH48" s="95">
        <f>SUM(AH32:AI47)</f>
        <v>0</v>
      </c>
      <c r="AI48" s="96"/>
      <c r="AJ48" s="95">
        <f>SUM(AJ32:AK47)</f>
        <v>0</v>
      </c>
      <c r="AK48" s="96"/>
      <c r="AL48" s="95">
        <v>7</v>
      </c>
      <c r="AM48" s="96"/>
      <c r="AN48" s="95">
        <v>7</v>
      </c>
      <c r="AO48" s="96"/>
      <c r="AP48" s="97">
        <f>SUM(AP32:AQ47)</f>
        <v>84</v>
      </c>
      <c r="AQ48" s="98"/>
      <c r="AR48" s="99"/>
      <c r="AS48" s="98">
        <f>SUM(AS32:AU47)</f>
        <v>44</v>
      </c>
      <c r="AT48" s="98"/>
      <c r="AU48" s="99"/>
      <c r="AV48" s="98">
        <f>SUM(AV32:AX47)</f>
        <v>66</v>
      </c>
      <c r="AW48" s="98"/>
      <c r="AX48" s="99"/>
      <c r="AY48" s="98">
        <f>SUM(AY32:BA47)</f>
        <v>36</v>
      </c>
      <c r="AZ48" s="98"/>
      <c r="BA48" s="99"/>
      <c r="BB48" s="100"/>
      <c r="BC48" s="101"/>
      <c r="BD48" s="101"/>
      <c r="BE48" s="101"/>
      <c r="BF48" s="101"/>
      <c r="BG48" s="102"/>
      <c r="BH48" s="76"/>
      <c r="BI48" s="77"/>
      <c r="BL48" s="77"/>
      <c r="BM48" s="77"/>
    </row>
    <row r="49" spans="1:74" ht="21.75" customHeight="1" thickBot="1">
      <c r="A49" s="129" t="s">
        <v>173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2"/>
      <c r="BI49" s="74"/>
      <c r="BJ49" s="74"/>
    </row>
    <row r="50" spans="1:74" s="65" customFormat="1" ht="15" customHeight="1">
      <c r="A50" s="27">
        <v>1</v>
      </c>
      <c r="B50" s="133" t="s">
        <v>172</v>
      </c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5">
        <v>4</v>
      </c>
      <c r="Q50" s="136"/>
      <c r="R50" s="107">
        <v>120</v>
      </c>
      <c r="S50" s="107"/>
      <c r="T50" s="137">
        <v>50</v>
      </c>
      <c r="U50" s="156"/>
      <c r="V50" s="112">
        <v>14</v>
      </c>
      <c r="W50" s="107"/>
      <c r="X50" s="137">
        <v>10</v>
      </c>
      <c r="Y50" s="137"/>
      <c r="Z50" s="137">
        <v>4</v>
      </c>
      <c r="AA50" s="137"/>
      <c r="AB50" s="137"/>
      <c r="AC50" s="140"/>
      <c r="AD50" s="112">
        <v>106</v>
      </c>
      <c r="AE50" s="107"/>
      <c r="AF50" s="137"/>
      <c r="AG50" s="140"/>
      <c r="AH50" s="141"/>
      <c r="AI50" s="142"/>
      <c r="AJ50" s="139"/>
      <c r="AK50" s="142"/>
      <c r="AL50" s="137"/>
      <c r="AM50" s="137"/>
      <c r="AN50" s="139">
        <v>2</v>
      </c>
      <c r="AO50" s="141"/>
      <c r="AP50" s="152">
        <v>10</v>
      </c>
      <c r="AQ50" s="141"/>
      <c r="AR50" s="142"/>
      <c r="AS50" s="139">
        <v>4</v>
      </c>
      <c r="AT50" s="141"/>
      <c r="AU50" s="142"/>
      <c r="AV50" s="139"/>
      <c r="AW50" s="141"/>
      <c r="AX50" s="142"/>
      <c r="AY50" s="139"/>
      <c r="AZ50" s="141"/>
      <c r="BA50" s="143"/>
      <c r="BB50" s="135" t="s">
        <v>65</v>
      </c>
      <c r="BC50" s="137"/>
      <c r="BD50" s="137"/>
      <c r="BE50" s="137"/>
      <c r="BF50" s="137"/>
      <c r="BG50" s="140"/>
      <c r="BH50" s="72"/>
      <c r="BI50" s="75"/>
      <c r="BL50" s="75"/>
      <c r="BM50" s="75"/>
    </row>
    <row r="51" spans="1:74" s="65" customFormat="1" ht="12.95" customHeight="1">
      <c r="A51" s="25">
        <v>2</v>
      </c>
      <c r="B51" s="118" t="s">
        <v>178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2">
        <v>4</v>
      </c>
      <c r="Q51" s="113"/>
      <c r="R51" s="107">
        <v>120</v>
      </c>
      <c r="S51" s="107"/>
      <c r="T51" s="107">
        <v>50</v>
      </c>
      <c r="U51" s="147"/>
      <c r="V51" s="112">
        <v>14</v>
      </c>
      <c r="W51" s="107"/>
      <c r="X51" s="107">
        <v>10</v>
      </c>
      <c r="Y51" s="107"/>
      <c r="Z51" s="107"/>
      <c r="AA51" s="107"/>
      <c r="AB51" s="107">
        <v>4</v>
      </c>
      <c r="AC51" s="108"/>
      <c r="AD51" s="112">
        <v>128</v>
      </c>
      <c r="AE51" s="107"/>
      <c r="AF51" s="107"/>
      <c r="AG51" s="108"/>
      <c r="AH51" s="109"/>
      <c r="AI51" s="107"/>
      <c r="AJ51" s="107"/>
      <c r="AK51" s="107"/>
      <c r="AL51" s="107">
        <v>2</v>
      </c>
      <c r="AM51" s="107"/>
      <c r="AN51" s="107"/>
      <c r="AO51" s="115"/>
      <c r="AP51" s="112">
        <v>14</v>
      </c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8"/>
      <c r="BB51" s="112" t="s">
        <v>65</v>
      </c>
      <c r="BC51" s="107"/>
      <c r="BD51" s="107"/>
      <c r="BE51" s="107"/>
      <c r="BF51" s="107"/>
      <c r="BG51" s="108"/>
      <c r="BH51" s="73"/>
      <c r="BI51" s="75"/>
      <c r="BL51" s="75"/>
      <c r="BM51" s="75"/>
    </row>
    <row r="52" spans="1:74" s="65" customFormat="1" ht="12.95" customHeight="1">
      <c r="A52" s="26">
        <v>3</v>
      </c>
      <c r="B52" s="124" t="s">
        <v>94</v>
      </c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18"/>
      <c r="P52" s="125">
        <v>2.5</v>
      </c>
      <c r="Q52" s="126"/>
      <c r="R52" s="107">
        <v>75</v>
      </c>
      <c r="S52" s="107"/>
      <c r="T52" s="127">
        <v>36</v>
      </c>
      <c r="U52" s="151"/>
      <c r="V52" s="112">
        <v>10</v>
      </c>
      <c r="W52" s="107"/>
      <c r="X52" s="127">
        <v>8</v>
      </c>
      <c r="Y52" s="127"/>
      <c r="Z52" s="127"/>
      <c r="AA52" s="127"/>
      <c r="AB52" s="127">
        <v>2</v>
      </c>
      <c r="AC52" s="148"/>
      <c r="AD52" s="112">
        <v>65</v>
      </c>
      <c r="AE52" s="107"/>
      <c r="AF52" s="127"/>
      <c r="AG52" s="144"/>
      <c r="AH52" s="112"/>
      <c r="AI52" s="107"/>
      <c r="AJ52" s="107"/>
      <c r="AK52" s="107"/>
      <c r="AL52" s="107">
        <v>2</v>
      </c>
      <c r="AM52" s="107"/>
      <c r="AN52" s="107"/>
      <c r="AO52" s="108"/>
      <c r="AP52" s="150">
        <v>8</v>
      </c>
      <c r="AQ52" s="127"/>
      <c r="AR52" s="127"/>
      <c r="AS52" s="127">
        <v>2</v>
      </c>
      <c r="AT52" s="127"/>
      <c r="AU52" s="127"/>
      <c r="AV52" s="127"/>
      <c r="AW52" s="127"/>
      <c r="AX52" s="127"/>
      <c r="AY52" s="127"/>
      <c r="AZ52" s="127"/>
      <c r="BA52" s="148"/>
      <c r="BB52" s="112" t="s">
        <v>60</v>
      </c>
      <c r="BC52" s="107"/>
      <c r="BD52" s="107"/>
      <c r="BE52" s="107"/>
      <c r="BF52" s="107"/>
      <c r="BG52" s="108"/>
      <c r="BH52" s="81" t="s">
        <v>49</v>
      </c>
      <c r="BI52" s="75"/>
      <c r="BL52" s="75"/>
      <c r="BM52" s="75"/>
    </row>
    <row r="53" spans="1:74" s="65" customFormat="1" ht="12.95" customHeight="1">
      <c r="A53" s="25">
        <v>4</v>
      </c>
      <c r="B53" s="122" t="s">
        <v>94</v>
      </c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12">
        <v>2.5</v>
      </c>
      <c r="Q53" s="113"/>
      <c r="R53" s="107">
        <v>75</v>
      </c>
      <c r="S53" s="107"/>
      <c r="T53" s="107">
        <v>36</v>
      </c>
      <c r="U53" s="147"/>
      <c r="V53" s="112">
        <v>10</v>
      </c>
      <c r="W53" s="107"/>
      <c r="X53" s="107">
        <v>8</v>
      </c>
      <c r="Y53" s="107"/>
      <c r="Z53" s="107"/>
      <c r="AA53" s="107"/>
      <c r="AB53" s="107">
        <v>2</v>
      </c>
      <c r="AC53" s="108"/>
      <c r="AD53" s="112">
        <v>65</v>
      </c>
      <c r="AE53" s="107"/>
      <c r="AF53" s="107"/>
      <c r="AG53" s="115"/>
      <c r="AH53" s="112"/>
      <c r="AI53" s="107"/>
      <c r="AJ53" s="107"/>
      <c r="AK53" s="107"/>
      <c r="AL53" s="107">
        <v>2</v>
      </c>
      <c r="AM53" s="107"/>
      <c r="AN53" s="107"/>
      <c r="AO53" s="108"/>
      <c r="AP53" s="109">
        <v>8</v>
      </c>
      <c r="AQ53" s="107"/>
      <c r="AR53" s="107"/>
      <c r="AS53" s="107">
        <v>2</v>
      </c>
      <c r="AT53" s="107"/>
      <c r="AU53" s="107"/>
      <c r="AV53" s="107"/>
      <c r="AW53" s="107"/>
      <c r="AX53" s="107"/>
      <c r="AY53" s="107"/>
      <c r="AZ53" s="107"/>
      <c r="BA53" s="108"/>
      <c r="BB53" s="112" t="s">
        <v>62</v>
      </c>
      <c r="BC53" s="107"/>
      <c r="BD53" s="107"/>
      <c r="BE53" s="107"/>
      <c r="BF53" s="107"/>
      <c r="BG53" s="108"/>
      <c r="BH53" s="81" t="s">
        <v>49</v>
      </c>
      <c r="BI53" s="75"/>
      <c r="BL53" s="75"/>
      <c r="BM53" s="75"/>
    </row>
    <row r="54" spans="1:74" s="65" customFormat="1" ht="14.25" customHeight="1">
      <c r="A54" s="25">
        <v>5</v>
      </c>
      <c r="B54" s="118" t="s">
        <v>107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2">
        <v>4</v>
      </c>
      <c r="Q54" s="113"/>
      <c r="R54" s="107">
        <v>120</v>
      </c>
      <c r="S54" s="107"/>
      <c r="T54" s="107">
        <v>60</v>
      </c>
      <c r="U54" s="147"/>
      <c r="V54" s="112">
        <v>18</v>
      </c>
      <c r="W54" s="107"/>
      <c r="X54" s="107">
        <v>12</v>
      </c>
      <c r="Y54" s="107"/>
      <c r="Z54" s="107"/>
      <c r="AA54" s="107"/>
      <c r="AB54" s="107">
        <v>6</v>
      </c>
      <c r="AC54" s="108"/>
      <c r="AD54" s="112">
        <v>65</v>
      </c>
      <c r="AE54" s="107"/>
      <c r="AF54" s="107"/>
      <c r="AG54" s="115"/>
      <c r="AH54" s="112"/>
      <c r="AI54" s="107"/>
      <c r="AJ54" s="107"/>
      <c r="AK54" s="107"/>
      <c r="AL54" s="107">
        <v>4</v>
      </c>
      <c r="AM54" s="107"/>
      <c r="AN54" s="107"/>
      <c r="AO54" s="108"/>
      <c r="AP54" s="109"/>
      <c r="AQ54" s="107"/>
      <c r="AR54" s="107"/>
      <c r="AS54" s="107"/>
      <c r="AT54" s="107"/>
      <c r="AU54" s="107"/>
      <c r="AV54" s="107">
        <v>12</v>
      </c>
      <c r="AW54" s="107"/>
      <c r="AX54" s="107"/>
      <c r="AY54" s="107">
        <v>6</v>
      </c>
      <c r="AZ54" s="107"/>
      <c r="BA54" s="108"/>
      <c r="BB54" s="112" t="s">
        <v>65</v>
      </c>
      <c r="BC54" s="107"/>
      <c r="BD54" s="107"/>
      <c r="BE54" s="107"/>
      <c r="BF54" s="107"/>
      <c r="BG54" s="108"/>
      <c r="BH54" s="81" t="s">
        <v>49</v>
      </c>
      <c r="BI54" s="75"/>
      <c r="BL54" s="75"/>
      <c r="BM54" s="75"/>
    </row>
    <row r="55" spans="1:74" s="65" customFormat="1" ht="21" customHeight="1">
      <c r="A55" s="25">
        <v>6</v>
      </c>
      <c r="B55" s="118" t="s">
        <v>174</v>
      </c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2">
        <v>3</v>
      </c>
      <c r="Q55" s="113"/>
      <c r="R55" s="107">
        <v>90</v>
      </c>
      <c r="S55" s="107"/>
      <c r="T55" s="107">
        <v>44</v>
      </c>
      <c r="U55" s="147"/>
      <c r="V55" s="112">
        <v>12</v>
      </c>
      <c r="W55" s="107"/>
      <c r="X55" s="107">
        <v>8</v>
      </c>
      <c r="Y55" s="107"/>
      <c r="Z55" s="107"/>
      <c r="AA55" s="107"/>
      <c r="AB55" s="107">
        <v>4</v>
      </c>
      <c r="AC55" s="108"/>
      <c r="AD55" s="112">
        <v>78</v>
      </c>
      <c r="AE55" s="107"/>
      <c r="AF55" s="107"/>
      <c r="AG55" s="108"/>
      <c r="AH55" s="109"/>
      <c r="AI55" s="107"/>
      <c r="AJ55" s="107"/>
      <c r="AK55" s="107"/>
      <c r="AL55" s="107">
        <v>4</v>
      </c>
      <c r="AM55" s="107"/>
      <c r="AN55" s="107"/>
      <c r="AO55" s="115"/>
      <c r="AP55" s="112"/>
      <c r="AQ55" s="107"/>
      <c r="AR55" s="107"/>
      <c r="AS55" s="107"/>
      <c r="AT55" s="107"/>
      <c r="AU55" s="107"/>
      <c r="AV55" s="107">
        <v>8</v>
      </c>
      <c r="AW55" s="107"/>
      <c r="AX55" s="107"/>
      <c r="AY55" s="107">
        <v>4</v>
      </c>
      <c r="AZ55" s="107"/>
      <c r="BA55" s="108"/>
      <c r="BB55" s="112" t="s">
        <v>62</v>
      </c>
      <c r="BC55" s="107"/>
      <c r="BD55" s="107"/>
      <c r="BE55" s="107"/>
      <c r="BF55" s="107"/>
      <c r="BG55" s="108"/>
      <c r="BH55" s="73"/>
      <c r="BI55" s="75"/>
      <c r="BL55" s="75"/>
      <c r="BM55" s="75"/>
    </row>
    <row r="56" spans="1:74" s="65" customFormat="1" ht="21" customHeight="1">
      <c r="A56" s="25">
        <v>7</v>
      </c>
      <c r="B56" s="111" t="s">
        <v>196</v>
      </c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12">
        <v>4</v>
      </c>
      <c r="Q56" s="113"/>
      <c r="R56" s="107">
        <v>120</v>
      </c>
      <c r="S56" s="107"/>
      <c r="T56" s="107">
        <v>60</v>
      </c>
      <c r="U56" s="114"/>
      <c r="V56" s="112">
        <v>18</v>
      </c>
      <c r="W56" s="107"/>
      <c r="X56" s="107">
        <v>10</v>
      </c>
      <c r="Y56" s="107"/>
      <c r="Z56" s="107"/>
      <c r="AA56" s="107"/>
      <c r="AB56" s="107">
        <v>8</v>
      </c>
      <c r="AC56" s="115"/>
      <c r="AD56" s="112">
        <v>102</v>
      </c>
      <c r="AE56" s="107"/>
      <c r="AF56" s="107"/>
      <c r="AG56" s="115"/>
      <c r="AH56" s="112"/>
      <c r="AI56" s="107"/>
      <c r="AJ56" s="107"/>
      <c r="AK56" s="107"/>
      <c r="AL56" s="107"/>
      <c r="AM56" s="107"/>
      <c r="AN56" s="107">
        <v>2</v>
      </c>
      <c r="AO56" s="108"/>
      <c r="AP56" s="109">
        <v>10</v>
      </c>
      <c r="AQ56" s="107"/>
      <c r="AR56" s="107"/>
      <c r="AS56" s="107">
        <v>8</v>
      </c>
      <c r="AT56" s="107"/>
      <c r="AU56" s="107"/>
      <c r="AV56" s="107"/>
      <c r="AW56" s="107"/>
      <c r="AX56" s="107"/>
      <c r="AY56" s="107"/>
      <c r="AZ56" s="107"/>
      <c r="BA56" s="108"/>
      <c r="BB56" s="112" t="s">
        <v>60</v>
      </c>
      <c r="BC56" s="107"/>
      <c r="BD56" s="107"/>
      <c r="BE56" s="107"/>
      <c r="BF56" s="107"/>
      <c r="BG56" s="108"/>
      <c r="BH56" s="81" t="s">
        <v>49</v>
      </c>
      <c r="BI56" s="75"/>
      <c r="BL56" s="75"/>
      <c r="BM56" s="75"/>
    </row>
    <row r="57" spans="1:74" s="65" customFormat="1" ht="21" customHeight="1">
      <c r="A57" s="25">
        <v>8</v>
      </c>
      <c r="B57" s="111" t="s">
        <v>195</v>
      </c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12">
        <v>4</v>
      </c>
      <c r="Q57" s="113"/>
      <c r="R57" s="107">
        <v>120</v>
      </c>
      <c r="S57" s="107"/>
      <c r="T57" s="107">
        <v>60</v>
      </c>
      <c r="U57" s="114"/>
      <c r="V57" s="112">
        <v>18</v>
      </c>
      <c r="W57" s="107"/>
      <c r="X57" s="107">
        <v>10</v>
      </c>
      <c r="Y57" s="107"/>
      <c r="Z57" s="107"/>
      <c r="AA57" s="107"/>
      <c r="AB57" s="107">
        <v>8</v>
      </c>
      <c r="AC57" s="115"/>
      <c r="AD57" s="112">
        <v>102</v>
      </c>
      <c r="AE57" s="107"/>
      <c r="AF57" s="107"/>
      <c r="AG57" s="115"/>
      <c r="AH57" s="112"/>
      <c r="AI57" s="107"/>
      <c r="AJ57" s="107"/>
      <c r="AK57" s="107"/>
      <c r="AL57" s="107"/>
      <c r="AM57" s="107"/>
      <c r="AN57" s="107">
        <v>2</v>
      </c>
      <c r="AO57" s="108"/>
      <c r="AP57" s="145">
        <v>10</v>
      </c>
      <c r="AQ57" s="145"/>
      <c r="AR57" s="150"/>
      <c r="AS57" s="144">
        <v>8</v>
      </c>
      <c r="AT57" s="145"/>
      <c r="AU57" s="150"/>
      <c r="AV57" s="144"/>
      <c r="AW57" s="145"/>
      <c r="AX57" s="150"/>
      <c r="AY57" s="144"/>
      <c r="AZ57" s="145"/>
      <c r="BA57" s="146"/>
      <c r="BB57" s="112" t="s">
        <v>62</v>
      </c>
      <c r="BC57" s="107"/>
      <c r="BD57" s="107"/>
      <c r="BE57" s="107"/>
      <c r="BF57" s="107"/>
      <c r="BG57" s="108"/>
      <c r="BH57" s="81" t="s">
        <v>49</v>
      </c>
      <c r="BI57" s="75"/>
      <c r="BL57" s="75"/>
      <c r="BM57" s="75"/>
    </row>
    <row r="58" spans="1:74" s="65" customFormat="1" ht="21" customHeight="1">
      <c r="A58" s="25">
        <v>9</v>
      </c>
      <c r="B58" s="111" t="s">
        <v>89</v>
      </c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12">
        <v>4</v>
      </c>
      <c r="Q58" s="113"/>
      <c r="R58" s="107">
        <v>120</v>
      </c>
      <c r="S58" s="107"/>
      <c r="T58" s="107">
        <v>60</v>
      </c>
      <c r="U58" s="114"/>
      <c r="V58" s="112">
        <v>18</v>
      </c>
      <c r="W58" s="107"/>
      <c r="X58" s="107">
        <v>10</v>
      </c>
      <c r="Y58" s="107"/>
      <c r="Z58" s="107"/>
      <c r="AA58" s="107"/>
      <c r="AB58" s="107">
        <v>8</v>
      </c>
      <c r="AC58" s="115"/>
      <c r="AD58" s="112">
        <v>102</v>
      </c>
      <c r="AE58" s="107"/>
      <c r="AF58" s="107"/>
      <c r="AG58" s="115"/>
      <c r="AH58" s="112"/>
      <c r="AI58" s="107"/>
      <c r="AJ58" s="107"/>
      <c r="AK58" s="107"/>
      <c r="AL58" s="107"/>
      <c r="AM58" s="107"/>
      <c r="AN58" s="107">
        <v>4</v>
      </c>
      <c r="AO58" s="108"/>
      <c r="AP58" s="145"/>
      <c r="AQ58" s="145"/>
      <c r="AR58" s="150"/>
      <c r="AS58" s="144"/>
      <c r="AT58" s="145"/>
      <c r="AU58" s="150"/>
      <c r="AV58" s="144">
        <v>10</v>
      </c>
      <c r="AW58" s="145"/>
      <c r="AX58" s="150"/>
      <c r="AY58" s="144">
        <v>8</v>
      </c>
      <c r="AZ58" s="145"/>
      <c r="BA58" s="146"/>
      <c r="BB58" s="112" t="s">
        <v>63</v>
      </c>
      <c r="BC58" s="107"/>
      <c r="BD58" s="107"/>
      <c r="BE58" s="107"/>
      <c r="BF58" s="107"/>
      <c r="BG58" s="108"/>
      <c r="BH58" s="81" t="s">
        <v>49</v>
      </c>
      <c r="BI58" s="75"/>
      <c r="BL58" s="75"/>
      <c r="BM58" s="75"/>
    </row>
    <row r="59" spans="1:74" s="65" customFormat="1" ht="21" customHeight="1">
      <c r="A59" s="25">
        <v>10</v>
      </c>
      <c r="B59" s="111" t="s">
        <v>197</v>
      </c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12">
        <v>4</v>
      </c>
      <c r="Q59" s="113"/>
      <c r="R59" s="107">
        <v>120</v>
      </c>
      <c r="S59" s="107"/>
      <c r="T59" s="107">
        <v>60</v>
      </c>
      <c r="U59" s="114"/>
      <c r="V59" s="112">
        <v>18</v>
      </c>
      <c r="W59" s="107"/>
      <c r="X59" s="107">
        <v>10</v>
      </c>
      <c r="Y59" s="107"/>
      <c r="Z59" s="107"/>
      <c r="AA59" s="107"/>
      <c r="AB59" s="107">
        <v>8</v>
      </c>
      <c r="AC59" s="115"/>
      <c r="AD59" s="112">
        <v>102</v>
      </c>
      <c r="AE59" s="107"/>
      <c r="AF59" s="107"/>
      <c r="AG59" s="115"/>
      <c r="AH59" s="112"/>
      <c r="AI59" s="107"/>
      <c r="AJ59" s="107"/>
      <c r="AK59" s="107"/>
      <c r="AL59" s="107"/>
      <c r="AM59" s="107"/>
      <c r="AN59" s="107">
        <v>4</v>
      </c>
      <c r="AO59" s="108"/>
      <c r="AP59" s="145"/>
      <c r="AQ59" s="145"/>
      <c r="AR59" s="150"/>
      <c r="AS59" s="144"/>
      <c r="AT59" s="145"/>
      <c r="AU59" s="150"/>
      <c r="AV59" s="144">
        <v>10</v>
      </c>
      <c r="AW59" s="145"/>
      <c r="AX59" s="150"/>
      <c r="AY59" s="144">
        <v>8</v>
      </c>
      <c r="AZ59" s="145"/>
      <c r="BA59" s="146"/>
      <c r="BB59" s="112" t="s">
        <v>65</v>
      </c>
      <c r="BC59" s="107"/>
      <c r="BD59" s="107"/>
      <c r="BE59" s="107"/>
      <c r="BF59" s="107"/>
      <c r="BG59" s="108"/>
      <c r="BH59" s="81" t="s">
        <v>49</v>
      </c>
      <c r="BI59" s="75"/>
      <c r="BL59" s="75"/>
      <c r="BM59" s="75"/>
    </row>
    <row r="60" spans="1:74" s="65" customFormat="1" ht="21" customHeight="1" thickBot="1">
      <c r="A60" s="25">
        <v>11</v>
      </c>
      <c r="B60" s="118" t="s">
        <v>175</v>
      </c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2">
        <v>12</v>
      </c>
      <c r="Q60" s="113"/>
      <c r="R60" s="107">
        <v>360</v>
      </c>
      <c r="S60" s="107"/>
      <c r="T60" s="107"/>
      <c r="U60" s="147"/>
      <c r="V60" s="112"/>
      <c r="W60" s="107"/>
      <c r="X60" s="107"/>
      <c r="Y60" s="107"/>
      <c r="Z60" s="107"/>
      <c r="AA60" s="107"/>
      <c r="AB60" s="107"/>
      <c r="AC60" s="108"/>
      <c r="AD60" s="112">
        <v>240</v>
      </c>
      <c r="AE60" s="107"/>
      <c r="AF60" s="107">
        <v>120</v>
      </c>
      <c r="AG60" s="108"/>
      <c r="AH60" s="109"/>
      <c r="AI60" s="107"/>
      <c r="AJ60" s="107"/>
      <c r="AK60" s="107"/>
      <c r="AL60" s="107"/>
      <c r="AM60" s="107"/>
      <c r="AN60" s="107" t="s">
        <v>176</v>
      </c>
      <c r="AO60" s="115"/>
      <c r="AP60" s="125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48"/>
      <c r="BB60" s="112"/>
      <c r="BC60" s="107"/>
      <c r="BD60" s="107"/>
      <c r="BE60" s="107"/>
      <c r="BF60" s="107"/>
      <c r="BG60" s="108"/>
      <c r="BH60" s="73"/>
      <c r="BI60" s="75"/>
      <c r="BL60" s="75"/>
      <c r="BM60" s="75"/>
    </row>
    <row r="61" spans="1:74" s="34" customFormat="1" ht="21" customHeight="1" thickBot="1">
      <c r="A61" s="89" t="s">
        <v>177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1">
        <f>SUM(P50:Q60)</f>
        <v>48</v>
      </c>
      <c r="Q61" s="92"/>
      <c r="R61" s="93">
        <f>SUM(R50:S60)</f>
        <v>1440</v>
      </c>
      <c r="S61" s="94"/>
      <c r="T61" s="93">
        <f>SUM(T50:U60)</f>
        <v>516</v>
      </c>
      <c r="U61" s="94"/>
      <c r="V61" s="93">
        <f>SUM(V50:W60)</f>
        <v>150</v>
      </c>
      <c r="W61" s="94"/>
      <c r="X61" s="93">
        <f>SUM(X50:Y60)</f>
        <v>96</v>
      </c>
      <c r="Y61" s="94"/>
      <c r="Z61" s="93">
        <f>SUM(Z50:AA60)</f>
        <v>4</v>
      </c>
      <c r="AA61" s="94"/>
      <c r="AB61" s="93">
        <f>SUM(AB50:AC60)</f>
        <v>50</v>
      </c>
      <c r="AC61" s="94"/>
      <c r="AD61" s="93">
        <f>SUM(AD50:AE60)</f>
        <v>1155</v>
      </c>
      <c r="AE61" s="94"/>
      <c r="AF61" s="93">
        <f>SUM(AF50:AG60)</f>
        <v>120</v>
      </c>
      <c r="AG61" s="94"/>
      <c r="AH61" s="93">
        <f>SUM(AH50:AI60)</f>
        <v>0</v>
      </c>
      <c r="AI61" s="94"/>
      <c r="AJ61" s="93">
        <f>SUM(AJ50:AK60)</f>
        <v>0</v>
      </c>
      <c r="AK61" s="94"/>
      <c r="AL61" s="93">
        <v>3</v>
      </c>
      <c r="AM61" s="94"/>
      <c r="AN61" s="93">
        <v>7</v>
      </c>
      <c r="AO61" s="94"/>
      <c r="AP61" s="97">
        <f>SUM(AP50:AQ60)</f>
        <v>60</v>
      </c>
      <c r="AQ61" s="98"/>
      <c r="AR61" s="99"/>
      <c r="AS61" s="98">
        <f>SUM(AS50:AU60)</f>
        <v>24</v>
      </c>
      <c r="AT61" s="98"/>
      <c r="AU61" s="99"/>
      <c r="AV61" s="98">
        <f>SUM(AV50:AX60)</f>
        <v>40</v>
      </c>
      <c r="AW61" s="98"/>
      <c r="AX61" s="99"/>
      <c r="AY61" s="98">
        <f>SUM(AY50:BA60)</f>
        <v>26</v>
      </c>
      <c r="AZ61" s="98"/>
      <c r="BA61" s="99"/>
      <c r="BB61" s="100"/>
      <c r="BC61" s="101"/>
      <c r="BD61" s="101"/>
      <c r="BE61" s="101"/>
      <c r="BF61" s="101"/>
      <c r="BG61" s="102"/>
      <c r="BH61" s="76"/>
      <c r="BI61" s="77"/>
      <c r="BL61" s="77"/>
      <c r="BM61" s="77"/>
    </row>
    <row r="62" spans="1:74" ht="21" customHeight="1" thickBot="1">
      <c r="A62" s="314" t="s">
        <v>150</v>
      </c>
      <c r="B62" s="262"/>
      <c r="C62" s="262"/>
      <c r="D62" s="262"/>
      <c r="E62" s="262"/>
      <c r="F62" s="262"/>
      <c r="G62" s="262"/>
      <c r="H62" s="262"/>
      <c r="I62" s="262"/>
      <c r="J62" s="262"/>
      <c r="K62" s="262"/>
      <c r="L62" s="262"/>
      <c r="M62" s="262"/>
      <c r="N62" s="262"/>
      <c r="O62" s="262"/>
      <c r="P62" s="187"/>
      <c r="Q62" s="187"/>
      <c r="R62" s="187"/>
      <c r="S62" s="187"/>
      <c r="T62" s="187"/>
      <c r="U62" s="187"/>
      <c r="V62" s="262"/>
      <c r="W62" s="262"/>
      <c r="X62" s="262"/>
      <c r="Y62" s="262"/>
      <c r="Z62" s="262"/>
      <c r="AA62" s="262"/>
      <c r="AB62" s="262"/>
      <c r="AC62" s="262"/>
      <c r="AD62" s="262"/>
      <c r="AE62" s="262"/>
      <c r="AF62" s="262"/>
      <c r="AG62" s="262"/>
      <c r="AH62" s="262"/>
      <c r="AI62" s="262"/>
      <c r="AJ62" s="262"/>
      <c r="AK62" s="262"/>
      <c r="AL62" s="262"/>
      <c r="AM62" s="262"/>
      <c r="AN62" s="262"/>
      <c r="AO62" s="262"/>
      <c r="AP62" s="187"/>
      <c r="AQ62" s="187"/>
      <c r="AR62" s="187"/>
      <c r="AS62" s="187"/>
      <c r="AT62" s="187"/>
      <c r="AU62" s="187"/>
      <c r="AV62" s="187"/>
      <c r="AW62" s="187"/>
      <c r="AX62" s="187"/>
      <c r="AY62" s="187"/>
      <c r="AZ62" s="187"/>
      <c r="BA62" s="187"/>
      <c r="BB62" s="262"/>
      <c r="BC62" s="262"/>
      <c r="BD62" s="262"/>
      <c r="BE62" s="262"/>
      <c r="BF62" s="262"/>
      <c r="BG62" s="262"/>
      <c r="BH62" s="263"/>
      <c r="BI62" s="9"/>
      <c r="BJ62" s="9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49" customFormat="1" ht="12" customHeight="1">
      <c r="A63" s="51">
        <v>1</v>
      </c>
      <c r="B63" s="252" t="s">
        <v>106</v>
      </c>
      <c r="C63" s="243"/>
      <c r="D63" s="243"/>
      <c r="E63" s="243"/>
      <c r="F63" s="243"/>
      <c r="G63" s="243"/>
      <c r="H63" s="243"/>
      <c r="I63" s="243"/>
      <c r="J63" s="243"/>
      <c r="K63" s="243"/>
      <c r="L63" s="243"/>
      <c r="M63" s="243"/>
      <c r="N63" s="243"/>
      <c r="O63" s="243"/>
      <c r="P63" s="238">
        <v>4</v>
      </c>
      <c r="Q63" s="239"/>
      <c r="R63" s="240">
        <f t="shared" ref="R63:R72" si="0">P63*30</f>
        <v>120</v>
      </c>
      <c r="S63" s="239"/>
      <c r="T63" s="240">
        <v>60</v>
      </c>
      <c r="U63" s="241"/>
      <c r="V63" s="242">
        <f t="shared" ref="V63:V67" si="1">X63+Z63+AB63</f>
        <v>18</v>
      </c>
      <c r="W63" s="253"/>
      <c r="X63" s="254">
        <v>14</v>
      </c>
      <c r="Y63" s="253"/>
      <c r="Z63" s="254">
        <v>4</v>
      </c>
      <c r="AA63" s="253"/>
      <c r="AB63" s="254"/>
      <c r="AC63" s="253"/>
      <c r="AD63" s="315">
        <f t="shared" ref="AD63:AD67" si="2">R63-V63</f>
        <v>102</v>
      </c>
      <c r="AE63" s="253"/>
      <c r="AF63" s="254"/>
      <c r="AG63" s="244"/>
      <c r="AH63" s="242"/>
      <c r="AI63" s="253"/>
      <c r="AJ63" s="254"/>
      <c r="AK63" s="253"/>
      <c r="AL63" s="254">
        <v>2</v>
      </c>
      <c r="AM63" s="253"/>
      <c r="AN63" s="254"/>
      <c r="AO63" s="243"/>
      <c r="AP63" s="238">
        <v>18</v>
      </c>
      <c r="AQ63" s="239"/>
      <c r="AR63" s="239"/>
      <c r="AS63" s="240"/>
      <c r="AT63" s="239"/>
      <c r="AU63" s="239"/>
      <c r="AV63" s="240"/>
      <c r="AW63" s="239"/>
      <c r="AX63" s="239"/>
      <c r="AY63" s="240"/>
      <c r="AZ63" s="239"/>
      <c r="BA63" s="241"/>
      <c r="BB63" s="242" t="s">
        <v>65</v>
      </c>
      <c r="BC63" s="243"/>
      <c r="BD63" s="243"/>
      <c r="BE63" s="243"/>
      <c r="BF63" s="243"/>
      <c r="BG63" s="244"/>
      <c r="BH63" s="70" t="s">
        <v>49</v>
      </c>
      <c r="BI63" s="50"/>
      <c r="BJ63" s="48">
        <f t="shared" ref="BJ63:BJ72" si="3">T63*0.3</f>
        <v>18</v>
      </c>
      <c r="BK63" s="48"/>
      <c r="BL63" s="50"/>
      <c r="BM63" s="50"/>
      <c r="BN63" s="48"/>
      <c r="BO63" s="48"/>
      <c r="BP63" s="48"/>
      <c r="BQ63" s="48"/>
      <c r="BR63" s="48"/>
      <c r="BS63" s="48"/>
      <c r="BT63" s="48"/>
      <c r="BU63" s="48"/>
      <c r="BV63" s="48"/>
    </row>
    <row r="64" spans="1:74" s="49" customFormat="1" ht="12" customHeight="1">
      <c r="A64" s="53">
        <v>2</v>
      </c>
      <c r="B64" s="248" t="s">
        <v>153</v>
      </c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2"/>
      <c r="P64" s="216">
        <v>3.5</v>
      </c>
      <c r="Q64" s="203"/>
      <c r="R64" s="202">
        <f t="shared" si="0"/>
        <v>105</v>
      </c>
      <c r="S64" s="203"/>
      <c r="T64" s="202">
        <v>52</v>
      </c>
      <c r="U64" s="217"/>
      <c r="V64" s="218">
        <f t="shared" si="1"/>
        <v>14</v>
      </c>
      <c r="W64" s="210"/>
      <c r="X64" s="211">
        <v>8</v>
      </c>
      <c r="Y64" s="210"/>
      <c r="Z64" s="211">
        <v>6</v>
      </c>
      <c r="AA64" s="210"/>
      <c r="AB64" s="211"/>
      <c r="AC64" s="210"/>
      <c r="AD64" s="224">
        <f t="shared" si="2"/>
        <v>91</v>
      </c>
      <c r="AE64" s="210"/>
      <c r="AF64" s="211"/>
      <c r="AG64" s="220"/>
      <c r="AH64" s="209"/>
      <c r="AI64" s="210"/>
      <c r="AJ64" s="211"/>
      <c r="AK64" s="210"/>
      <c r="AL64" s="211">
        <v>2</v>
      </c>
      <c r="AM64" s="210"/>
      <c r="AN64" s="211"/>
      <c r="AO64" s="212"/>
      <c r="AP64" s="216">
        <v>14</v>
      </c>
      <c r="AQ64" s="203"/>
      <c r="AR64" s="203"/>
      <c r="AS64" s="202"/>
      <c r="AT64" s="203"/>
      <c r="AU64" s="203"/>
      <c r="AV64" s="202"/>
      <c r="AW64" s="203"/>
      <c r="AX64" s="203"/>
      <c r="AY64" s="202"/>
      <c r="AZ64" s="203"/>
      <c r="BA64" s="217"/>
      <c r="BB64" s="218" t="s">
        <v>62</v>
      </c>
      <c r="BC64" s="219"/>
      <c r="BD64" s="219"/>
      <c r="BE64" s="219"/>
      <c r="BF64" s="219"/>
      <c r="BG64" s="220"/>
      <c r="BH64" s="54"/>
      <c r="BI64" s="50"/>
      <c r="BJ64" s="48">
        <f t="shared" si="3"/>
        <v>15.6</v>
      </c>
      <c r="BK64" s="48"/>
      <c r="BL64" s="50"/>
      <c r="BM64" s="50"/>
      <c r="BN64" s="48"/>
      <c r="BO64" s="48"/>
      <c r="BP64" s="48"/>
      <c r="BQ64" s="48"/>
      <c r="BR64" s="48"/>
      <c r="BS64" s="48"/>
      <c r="BT64" s="48"/>
      <c r="BU64" s="48"/>
      <c r="BV64" s="48"/>
    </row>
    <row r="65" spans="1:74" s="49" customFormat="1" ht="12" customHeight="1">
      <c r="A65" s="52">
        <v>3</v>
      </c>
      <c r="B65" s="248" t="s">
        <v>107</v>
      </c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2"/>
      <c r="P65" s="216">
        <v>5</v>
      </c>
      <c r="Q65" s="203"/>
      <c r="R65" s="202">
        <f t="shared" si="0"/>
        <v>150</v>
      </c>
      <c r="S65" s="203"/>
      <c r="T65" s="202">
        <v>74</v>
      </c>
      <c r="U65" s="217"/>
      <c r="V65" s="218">
        <f t="shared" si="1"/>
        <v>22</v>
      </c>
      <c r="W65" s="210"/>
      <c r="X65" s="211">
        <v>12</v>
      </c>
      <c r="Y65" s="210"/>
      <c r="Z65" s="211"/>
      <c r="AA65" s="210"/>
      <c r="AB65" s="211">
        <v>10</v>
      </c>
      <c r="AC65" s="210"/>
      <c r="AD65" s="224">
        <f t="shared" si="2"/>
        <v>128</v>
      </c>
      <c r="AE65" s="210"/>
      <c r="AF65" s="211"/>
      <c r="AG65" s="220"/>
      <c r="AH65" s="227"/>
      <c r="AI65" s="228"/>
      <c r="AJ65" s="225"/>
      <c r="AK65" s="228"/>
      <c r="AL65" s="225">
        <v>4</v>
      </c>
      <c r="AM65" s="228"/>
      <c r="AN65" s="225"/>
      <c r="AO65" s="229"/>
      <c r="AP65" s="216"/>
      <c r="AQ65" s="203"/>
      <c r="AR65" s="203"/>
      <c r="AS65" s="202"/>
      <c r="AT65" s="203"/>
      <c r="AU65" s="203"/>
      <c r="AV65" s="202">
        <v>22</v>
      </c>
      <c r="AW65" s="203"/>
      <c r="AX65" s="203"/>
      <c r="AY65" s="202"/>
      <c r="AZ65" s="203"/>
      <c r="BA65" s="217"/>
      <c r="BB65" s="218" t="s">
        <v>65</v>
      </c>
      <c r="BC65" s="219"/>
      <c r="BD65" s="219"/>
      <c r="BE65" s="219"/>
      <c r="BF65" s="219"/>
      <c r="BG65" s="220"/>
      <c r="BH65" s="71" t="s">
        <v>49</v>
      </c>
      <c r="BI65" s="50"/>
      <c r="BJ65" s="48">
        <f t="shared" si="3"/>
        <v>22.2</v>
      </c>
      <c r="BK65" s="48"/>
      <c r="BL65" s="50"/>
      <c r="BM65" s="50"/>
      <c r="BN65" s="48"/>
      <c r="BO65" s="48"/>
      <c r="BP65" s="48"/>
      <c r="BQ65" s="48"/>
      <c r="BR65" s="48"/>
      <c r="BS65" s="48"/>
      <c r="BT65" s="48"/>
      <c r="BU65" s="48"/>
      <c r="BV65" s="48"/>
    </row>
    <row r="66" spans="1:74" s="49" customFormat="1" ht="12" customHeight="1">
      <c r="A66" s="53">
        <v>4</v>
      </c>
      <c r="B66" s="252" t="s">
        <v>87</v>
      </c>
      <c r="C66" s="243"/>
      <c r="D66" s="243"/>
      <c r="E66" s="243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16">
        <v>6</v>
      </c>
      <c r="Q66" s="203"/>
      <c r="R66" s="202">
        <f t="shared" si="0"/>
        <v>180</v>
      </c>
      <c r="S66" s="203"/>
      <c r="T66" s="202">
        <v>80</v>
      </c>
      <c r="U66" s="217"/>
      <c r="V66" s="218">
        <f t="shared" si="1"/>
        <v>24</v>
      </c>
      <c r="W66" s="210"/>
      <c r="X66" s="211">
        <v>14</v>
      </c>
      <c r="Y66" s="210"/>
      <c r="Z66" s="211"/>
      <c r="AA66" s="210"/>
      <c r="AB66" s="211">
        <v>10</v>
      </c>
      <c r="AC66" s="210"/>
      <c r="AD66" s="224">
        <f t="shared" si="2"/>
        <v>156</v>
      </c>
      <c r="AE66" s="210"/>
      <c r="AF66" s="211"/>
      <c r="AG66" s="220"/>
      <c r="AH66" s="209"/>
      <c r="AI66" s="210"/>
      <c r="AJ66" s="211"/>
      <c r="AK66" s="210"/>
      <c r="AL66" s="211">
        <v>4</v>
      </c>
      <c r="AM66" s="210"/>
      <c r="AN66" s="211"/>
      <c r="AO66" s="212"/>
      <c r="AP66" s="216"/>
      <c r="AQ66" s="203"/>
      <c r="AR66" s="203"/>
      <c r="AS66" s="202"/>
      <c r="AT66" s="203"/>
      <c r="AU66" s="203"/>
      <c r="AV66" s="202">
        <v>14</v>
      </c>
      <c r="AW66" s="203"/>
      <c r="AX66" s="203"/>
      <c r="AY66" s="202">
        <v>10</v>
      </c>
      <c r="AZ66" s="203"/>
      <c r="BA66" s="217"/>
      <c r="BB66" s="218" t="s">
        <v>65</v>
      </c>
      <c r="BC66" s="219"/>
      <c r="BD66" s="219"/>
      <c r="BE66" s="219"/>
      <c r="BF66" s="219"/>
      <c r="BG66" s="220"/>
      <c r="BH66" s="71" t="s">
        <v>49</v>
      </c>
      <c r="BI66" s="50"/>
      <c r="BJ66" s="48">
        <f t="shared" si="3"/>
        <v>24</v>
      </c>
      <c r="BK66" s="48"/>
      <c r="BL66" s="50"/>
      <c r="BM66" s="50"/>
      <c r="BN66" s="48"/>
      <c r="BO66" s="48"/>
      <c r="BP66" s="48"/>
      <c r="BQ66" s="48"/>
      <c r="BR66" s="48"/>
      <c r="BS66" s="48"/>
      <c r="BT66" s="48"/>
      <c r="BU66" s="48"/>
      <c r="BV66" s="48"/>
    </row>
    <row r="67" spans="1:74" s="49" customFormat="1" ht="29.25" customHeight="1">
      <c r="A67" s="53">
        <v>9</v>
      </c>
      <c r="B67" s="213" t="s">
        <v>202</v>
      </c>
      <c r="C67" s="214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215"/>
      <c r="P67" s="216">
        <v>4</v>
      </c>
      <c r="Q67" s="203"/>
      <c r="R67" s="202">
        <f t="shared" si="0"/>
        <v>120</v>
      </c>
      <c r="S67" s="203"/>
      <c r="T67" s="202">
        <v>60</v>
      </c>
      <c r="U67" s="217"/>
      <c r="V67" s="218">
        <f t="shared" si="1"/>
        <v>18</v>
      </c>
      <c r="W67" s="210"/>
      <c r="X67" s="211">
        <v>12</v>
      </c>
      <c r="Y67" s="210"/>
      <c r="Z67" s="211"/>
      <c r="AA67" s="210"/>
      <c r="AB67" s="211">
        <v>6</v>
      </c>
      <c r="AC67" s="210"/>
      <c r="AD67" s="224">
        <f t="shared" si="2"/>
        <v>102</v>
      </c>
      <c r="AE67" s="210"/>
      <c r="AF67" s="211"/>
      <c r="AG67" s="220"/>
      <c r="AH67" s="209"/>
      <c r="AI67" s="210"/>
      <c r="AJ67" s="211"/>
      <c r="AK67" s="210"/>
      <c r="AL67" s="211"/>
      <c r="AM67" s="210"/>
      <c r="AN67" s="211">
        <v>2</v>
      </c>
      <c r="AO67" s="212"/>
      <c r="AP67" s="216">
        <v>18</v>
      </c>
      <c r="AQ67" s="203"/>
      <c r="AR67" s="203"/>
      <c r="AS67" s="202"/>
      <c r="AT67" s="203"/>
      <c r="AU67" s="203"/>
      <c r="AV67" s="202"/>
      <c r="AW67" s="203"/>
      <c r="AX67" s="203"/>
      <c r="AY67" s="202"/>
      <c r="AZ67" s="203"/>
      <c r="BA67" s="217"/>
      <c r="BB67" s="231" t="s">
        <v>60</v>
      </c>
      <c r="BC67" s="232"/>
      <c r="BD67" s="232"/>
      <c r="BE67" s="232"/>
      <c r="BF67" s="232"/>
      <c r="BG67" s="233"/>
      <c r="BH67" s="82" t="s">
        <v>49</v>
      </c>
      <c r="BI67" s="50"/>
      <c r="BJ67" s="48">
        <f t="shared" si="3"/>
        <v>18</v>
      </c>
      <c r="BK67" s="48"/>
      <c r="BL67" s="50"/>
      <c r="BM67" s="50"/>
      <c r="BN67" s="48"/>
      <c r="BO67" s="48"/>
      <c r="BP67" s="48"/>
      <c r="BQ67" s="48"/>
      <c r="BR67" s="48"/>
      <c r="BS67" s="48"/>
      <c r="BT67" s="48"/>
      <c r="BU67" s="48"/>
      <c r="BV67" s="48"/>
    </row>
    <row r="68" spans="1:74" s="49" customFormat="1" ht="32.25" customHeight="1">
      <c r="A68" s="53">
        <v>10</v>
      </c>
      <c r="B68" s="213" t="s">
        <v>201</v>
      </c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5"/>
      <c r="P68" s="216">
        <v>4</v>
      </c>
      <c r="Q68" s="203"/>
      <c r="R68" s="202">
        <f t="shared" ref="R68" si="4">P68*30</f>
        <v>120</v>
      </c>
      <c r="S68" s="203"/>
      <c r="T68" s="202">
        <v>60</v>
      </c>
      <c r="U68" s="217"/>
      <c r="V68" s="218">
        <f t="shared" ref="V68" si="5">X68+Z68+AB68</f>
        <v>18</v>
      </c>
      <c r="W68" s="210"/>
      <c r="X68" s="211">
        <v>12</v>
      </c>
      <c r="Y68" s="210"/>
      <c r="Z68" s="211"/>
      <c r="AA68" s="210"/>
      <c r="AB68" s="211">
        <v>6</v>
      </c>
      <c r="AC68" s="210"/>
      <c r="AD68" s="224">
        <f t="shared" ref="AD68" si="6">R68-V68</f>
        <v>102</v>
      </c>
      <c r="AE68" s="210"/>
      <c r="AF68" s="211"/>
      <c r="AG68" s="220"/>
      <c r="AH68" s="209"/>
      <c r="AI68" s="210"/>
      <c r="AJ68" s="211"/>
      <c r="AK68" s="210"/>
      <c r="AL68" s="211"/>
      <c r="AM68" s="210"/>
      <c r="AN68" s="211">
        <v>2</v>
      </c>
      <c r="AO68" s="212"/>
      <c r="AP68" s="216">
        <v>18</v>
      </c>
      <c r="AQ68" s="203"/>
      <c r="AR68" s="203"/>
      <c r="AS68" s="202"/>
      <c r="AT68" s="203"/>
      <c r="AU68" s="203"/>
      <c r="AV68" s="202"/>
      <c r="AW68" s="203"/>
      <c r="AX68" s="203"/>
      <c r="AY68" s="202"/>
      <c r="AZ68" s="203"/>
      <c r="BA68" s="217"/>
      <c r="BB68" s="231" t="s">
        <v>62</v>
      </c>
      <c r="BC68" s="232"/>
      <c r="BD68" s="232"/>
      <c r="BE68" s="232"/>
      <c r="BF68" s="232"/>
      <c r="BG68" s="233"/>
      <c r="BH68" s="82" t="s">
        <v>49</v>
      </c>
      <c r="BI68" s="50"/>
      <c r="BJ68" s="48">
        <f t="shared" si="3"/>
        <v>18</v>
      </c>
      <c r="BK68" s="48"/>
      <c r="BL68" s="50"/>
      <c r="BM68" s="50"/>
      <c r="BN68" s="48"/>
      <c r="BO68" s="48"/>
      <c r="BP68" s="48"/>
      <c r="BQ68" s="48"/>
      <c r="BR68" s="48"/>
      <c r="BS68" s="48"/>
      <c r="BT68" s="48"/>
      <c r="BU68" s="48"/>
      <c r="BV68" s="48"/>
    </row>
    <row r="69" spans="1:74" s="49" customFormat="1" ht="20.25" customHeight="1">
      <c r="A69" s="53">
        <v>9</v>
      </c>
      <c r="B69" s="111" t="s">
        <v>89</v>
      </c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12">
        <v>4</v>
      </c>
      <c r="Q69" s="113"/>
      <c r="R69" s="107">
        <v>120</v>
      </c>
      <c r="S69" s="107"/>
      <c r="T69" s="107">
        <v>60</v>
      </c>
      <c r="U69" s="114"/>
      <c r="V69" s="112">
        <v>18</v>
      </c>
      <c r="W69" s="107"/>
      <c r="X69" s="107">
        <v>10</v>
      </c>
      <c r="Y69" s="107"/>
      <c r="Z69" s="107"/>
      <c r="AA69" s="107"/>
      <c r="AB69" s="107">
        <v>8</v>
      </c>
      <c r="AC69" s="115"/>
      <c r="AD69" s="112">
        <v>102</v>
      </c>
      <c r="AE69" s="107"/>
      <c r="AF69" s="107"/>
      <c r="AG69" s="115"/>
      <c r="AH69" s="112"/>
      <c r="AI69" s="107"/>
      <c r="AJ69" s="107"/>
      <c r="AK69" s="107"/>
      <c r="AL69" s="107"/>
      <c r="AM69" s="107"/>
      <c r="AN69" s="107">
        <v>4</v>
      </c>
      <c r="AO69" s="108"/>
      <c r="AP69" s="145"/>
      <c r="AQ69" s="145"/>
      <c r="AR69" s="150"/>
      <c r="AS69" s="144"/>
      <c r="AT69" s="145"/>
      <c r="AU69" s="150"/>
      <c r="AV69" s="144">
        <v>10</v>
      </c>
      <c r="AW69" s="145"/>
      <c r="AX69" s="150"/>
      <c r="AY69" s="144">
        <v>8</v>
      </c>
      <c r="AZ69" s="145"/>
      <c r="BA69" s="146"/>
      <c r="BB69" s="112" t="s">
        <v>63</v>
      </c>
      <c r="BC69" s="107"/>
      <c r="BD69" s="107"/>
      <c r="BE69" s="107"/>
      <c r="BF69" s="107"/>
      <c r="BG69" s="108"/>
      <c r="BH69" s="81" t="s">
        <v>49</v>
      </c>
      <c r="BI69" s="50"/>
      <c r="BJ69" s="48">
        <f t="shared" ref="BJ69:BJ70" si="7">T69*0.3</f>
        <v>18</v>
      </c>
      <c r="BK69" s="48"/>
      <c r="BL69" s="50"/>
      <c r="BM69" s="50"/>
      <c r="BN69" s="48"/>
      <c r="BO69" s="48"/>
      <c r="BP69" s="48"/>
      <c r="BQ69" s="48"/>
      <c r="BR69" s="48"/>
      <c r="BS69" s="48"/>
      <c r="BT69" s="48"/>
      <c r="BU69" s="48"/>
      <c r="BV69" s="48"/>
    </row>
    <row r="70" spans="1:74" s="49" customFormat="1" ht="23.25" customHeight="1">
      <c r="A70" s="53">
        <v>10</v>
      </c>
      <c r="B70" s="213" t="s">
        <v>203</v>
      </c>
      <c r="C70" s="214"/>
      <c r="D70" s="214"/>
      <c r="E70" s="214"/>
      <c r="F70" s="214"/>
      <c r="G70" s="214"/>
      <c r="H70" s="214"/>
      <c r="I70" s="214"/>
      <c r="J70" s="214"/>
      <c r="K70" s="214"/>
      <c r="L70" s="214"/>
      <c r="M70" s="214"/>
      <c r="N70" s="214"/>
      <c r="O70" s="215"/>
      <c r="P70" s="216">
        <v>4</v>
      </c>
      <c r="Q70" s="203"/>
      <c r="R70" s="202">
        <f t="shared" ref="R70" si="8">P70*30</f>
        <v>120</v>
      </c>
      <c r="S70" s="203"/>
      <c r="T70" s="202">
        <v>60</v>
      </c>
      <c r="U70" s="217"/>
      <c r="V70" s="218">
        <f t="shared" ref="V70" si="9">X70+Z70+AB70</f>
        <v>18</v>
      </c>
      <c r="W70" s="210"/>
      <c r="X70" s="211">
        <v>12</v>
      </c>
      <c r="Y70" s="210"/>
      <c r="Z70" s="211"/>
      <c r="AA70" s="210"/>
      <c r="AB70" s="211">
        <v>6</v>
      </c>
      <c r="AC70" s="210"/>
      <c r="AD70" s="224">
        <f t="shared" ref="AD70" si="10">R70-V70</f>
        <v>102</v>
      </c>
      <c r="AE70" s="210"/>
      <c r="AF70" s="211"/>
      <c r="AG70" s="220"/>
      <c r="AH70" s="209"/>
      <c r="AI70" s="210"/>
      <c r="AJ70" s="211"/>
      <c r="AK70" s="210"/>
      <c r="AL70" s="211"/>
      <c r="AM70" s="210"/>
      <c r="AN70" s="211">
        <v>4</v>
      </c>
      <c r="AO70" s="212"/>
      <c r="AP70" s="216"/>
      <c r="AQ70" s="203"/>
      <c r="AR70" s="203"/>
      <c r="AS70" s="202"/>
      <c r="AT70" s="203"/>
      <c r="AU70" s="203"/>
      <c r="AV70" s="202">
        <v>18</v>
      </c>
      <c r="AW70" s="203"/>
      <c r="AX70" s="203"/>
      <c r="AY70" s="202"/>
      <c r="AZ70" s="203"/>
      <c r="BA70" s="217"/>
      <c r="BB70" s="231" t="s">
        <v>65</v>
      </c>
      <c r="BC70" s="232"/>
      <c r="BD70" s="232"/>
      <c r="BE70" s="232"/>
      <c r="BF70" s="232"/>
      <c r="BG70" s="233"/>
      <c r="BH70" s="82" t="s">
        <v>49</v>
      </c>
      <c r="BI70" s="50"/>
      <c r="BJ70" s="48">
        <f t="shared" si="7"/>
        <v>18</v>
      </c>
      <c r="BK70" s="48"/>
      <c r="BL70" s="50"/>
      <c r="BM70" s="50"/>
      <c r="BN70" s="48"/>
      <c r="BO70" s="48"/>
      <c r="BP70" s="48"/>
      <c r="BQ70" s="48"/>
      <c r="BR70" s="48"/>
      <c r="BS70" s="48"/>
      <c r="BT70" s="48"/>
      <c r="BU70" s="48"/>
      <c r="BV70" s="48"/>
    </row>
    <row r="71" spans="1:74" s="49" customFormat="1" ht="19.5" customHeight="1">
      <c r="A71" s="53">
        <v>11</v>
      </c>
      <c r="B71" s="248" t="s">
        <v>108</v>
      </c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2"/>
      <c r="P71" s="216">
        <v>12</v>
      </c>
      <c r="Q71" s="203"/>
      <c r="R71" s="202">
        <f t="shared" si="0"/>
        <v>360</v>
      </c>
      <c r="S71" s="203"/>
      <c r="T71" s="202"/>
      <c r="U71" s="217"/>
      <c r="V71" s="218"/>
      <c r="W71" s="210"/>
      <c r="X71" s="211"/>
      <c r="Y71" s="210"/>
      <c r="Z71" s="211"/>
      <c r="AA71" s="210"/>
      <c r="AB71" s="211"/>
      <c r="AC71" s="210"/>
      <c r="AD71" s="224">
        <v>240</v>
      </c>
      <c r="AE71" s="210"/>
      <c r="AF71" s="211">
        <v>120</v>
      </c>
      <c r="AG71" s="220"/>
      <c r="AH71" s="209"/>
      <c r="AI71" s="210"/>
      <c r="AJ71" s="211"/>
      <c r="AK71" s="210"/>
      <c r="AL71" s="211"/>
      <c r="AM71" s="210"/>
      <c r="AN71" s="211">
        <v>4</v>
      </c>
      <c r="AO71" s="212"/>
      <c r="AP71" s="216"/>
      <c r="AQ71" s="203"/>
      <c r="AR71" s="203"/>
      <c r="AS71" s="202"/>
      <c r="AT71" s="203"/>
      <c r="AU71" s="203"/>
      <c r="AV71" s="202"/>
      <c r="AW71" s="203"/>
      <c r="AX71" s="203"/>
      <c r="AY71" s="202"/>
      <c r="AZ71" s="203"/>
      <c r="BA71" s="217"/>
      <c r="BB71" s="218"/>
      <c r="BC71" s="219"/>
      <c r="BD71" s="219"/>
      <c r="BE71" s="219"/>
      <c r="BF71" s="219"/>
      <c r="BG71" s="220"/>
      <c r="BH71" s="68"/>
      <c r="BI71" s="50"/>
      <c r="BJ71" s="48">
        <f t="shared" si="3"/>
        <v>0</v>
      </c>
      <c r="BK71" s="48"/>
      <c r="BL71" s="50"/>
      <c r="BM71" s="50"/>
      <c r="BN71" s="48"/>
      <c r="BO71" s="48"/>
      <c r="BP71" s="48"/>
      <c r="BQ71" s="48"/>
      <c r="BR71" s="48"/>
      <c r="BS71" s="48"/>
      <c r="BT71" s="48"/>
      <c r="BU71" s="48"/>
      <c r="BV71" s="48"/>
    </row>
    <row r="72" spans="1:74" s="49" customFormat="1" ht="44.25" customHeight="1" thickBot="1">
      <c r="A72" s="52">
        <v>12</v>
      </c>
      <c r="B72" s="245" t="s">
        <v>151</v>
      </c>
      <c r="C72" s="229"/>
      <c r="D72" s="229"/>
      <c r="E72" s="229"/>
      <c r="F72" s="229"/>
      <c r="G72" s="229"/>
      <c r="H72" s="229"/>
      <c r="I72" s="229"/>
      <c r="J72" s="229"/>
      <c r="K72" s="229"/>
      <c r="L72" s="229"/>
      <c r="M72" s="229"/>
      <c r="N72" s="229"/>
      <c r="O72" s="229"/>
      <c r="P72" s="246">
        <v>1.5</v>
      </c>
      <c r="Q72" s="247"/>
      <c r="R72" s="249">
        <f t="shared" si="0"/>
        <v>45</v>
      </c>
      <c r="S72" s="247"/>
      <c r="T72" s="249"/>
      <c r="U72" s="250"/>
      <c r="V72" s="227"/>
      <c r="W72" s="228"/>
      <c r="X72" s="225"/>
      <c r="Y72" s="228"/>
      <c r="Z72" s="225"/>
      <c r="AA72" s="228"/>
      <c r="AB72" s="225"/>
      <c r="AC72" s="228"/>
      <c r="AD72" s="251">
        <v>30</v>
      </c>
      <c r="AE72" s="228"/>
      <c r="AF72" s="225">
        <v>15</v>
      </c>
      <c r="AG72" s="226"/>
      <c r="AH72" s="227"/>
      <c r="AI72" s="228"/>
      <c r="AJ72" s="225"/>
      <c r="AK72" s="228"/>
      <c r="AL72" s="225"/>
      <c r="AM72" s="228"/>
      <c r="AN72" s="225"/>
      <c r="AO72" s="229"/>
      <c r="AP72" s="230"/>
      <c r="AQ72" s="222"/>
      <c r="AR72" s="222"/>
      <c r="AS72" s="221"/>
      <c r="AT72" s="222"/>
      <c r="AU72" s="222"/>
      <c r="AV72" s="221"/>
      <c r="AW72" s="222"/>
      <c r="AX72" s="222"/>
      <c r="AY72" s="221"/>
      <c r="AZ72" s="222"/>
      <c r="BA72" s="223"/>
      <c r="BB72" s="218" t="s">
        <v>152</v>
      </c>
      <c r="BC72" s="219"/>
      <c r="BD72" s="219"/>
      <c r="BE72" s="219"/>
      <c r="BF72" s="219"/>
      <c r="BG72" s="220"/>
      <c r="BH72" s="68"/>
      <c r="BI72" s="50"/>
      <c r="BJ72" s="48">
        <f t="shared" si="3"/>
        <v>0</v>
      </c>
      <c r="BK72" s="48"/>
      <c r="BL72" s="50"/>
      <c r="BM72" s="50"/>
      <c r="BN72" s="48"/>
      <c r="BO72" s="48"/>
      <c r="BP72" s="48"/>
      <c r="BQ72" s="48"/>
      <c r="BR72" s="48"/>
      <c r="BS72" s="48"/>
      <c r="BT72" s="48"/>
      <c r="BU72" s="48"/>
      <c r="BV72" s="48"/>
    </row>
    <row r="73" spans="1:74" ht="14.25" customHeight="1" thickBot="1">
      <c r="A73" s="267" t="s">
        <v>109</v>
      </c>
      <c r="B73" s="268"/>
      <c r="C73" s="268"/>
      <c r="D73" s="268"/>
      <c r="E73" s="268"/>
      <c r="F73" s="268"/>
      <c r="G73" s="268"/>
      <c r="H73" s="268"/>
      <c r="I73" s="268"/>
      <c r="J73" s="268"/>
      <c r="K73" s="268"/>
      <c r="L73" s="268"/>
      <c r="M73" s="268"/>
      <c r="N73" s="268"/>
      <c r="O73" s="265"/>
      <c r="P73" s="269">
        <f>SUM(P63:Q72)</f>
        <v>48</v>
      </c>
      <c r="Q73" s="270"/>
      <c r="R73" s="264">
        <f t="shared" ref="R73" si="11">SUM(R63:S72)</f>
        <v>1440</v>
      </c>
      <c r="S73" s="265"/>
      <c r="T73" s="264">
        <f t="shared" ref="T73" si="12">SUM(T63:U72)</f>
        <v>506</v>
      </c>
      <c r="U73" s="265"/>
      <c r="V73" s="264">
        <f t="shared" ref="V73" si="13">SUM(V63:W72)</f>
        <v>150</v>
      </c>
      <c r="W73" s="265"/>
      <c r="X73" s="264">
        <f t="shared" ref="X73" si="14">SUM(X63:Y72)</f>
        <v>94</v>
      </c>
      <c r="Y73" s="265"/>
      <c r="Z73" s="264">
        <f t="shared" ref="Z73" si="15">SUM(Z63:AA72)</f>
        <v>10</v>
      </c>
      <c r="AA73" s="265"/>
      <c r="AB73" s="264">
        <f t="shared" ref="AB73" si="16">SUM(AB63:AC72)</f>
        <v>46</v>
      </c>
      <c r="AC73" s="265"/>
      <c r="AD73" s="264">
        <f t="shared" ref="AD73" si="17">SUM(AD63:AE72)</f>
        <v>1155</v>
      </c>
      <c r="AE73" s="265"/>
      <c r="AF73" s="264">
        <f t="shared" ref="AF73" si="18">SUM(AF63:AG72)</f>
        <v>135</v>
      </c>
      <c r="AG73" s="265"/>
      <c r="AH73" s="264">
        <f t="shared" ref="AH73" si="19">SUM(AH63:AI72)</f>
        <v>0</v>
      </c>
      <c r="AI73" s="265"/>
      <c r="AJ73" s="264">
        <f t="shared" ref="AJ73" si="20">SUM(AJ63:AK72)</f>
        <v>0</v>
      </c>
      <c r="AK73" s="265"/>
      <c r="AL73" s="264">
        <v>5</v>
      </c>
      <c r="AM73" s="265"/>
      <c r="AN73" s="264">
        <v>7</v>
      </c>
      <c r="AO73" s="266"/>
      <c r="AP73" s="259">
        <f>SUM(AP63:AR72)</f>
        <v>68</v>
      </c>
      <c r="AQ73" s="184"/>
      <c r="AR73" s="163"/>
      <c r="AS73" s="260">
        <f>SUM(AS63:AU72)</f>
        <v>0</v>
      </c>
      <c r="AT73" s="184"/>
      <c r="AU73" s="163"/>
      <c r="AV73" s="260">
        <f>SUM(AV63:AX72)</f>
        <v>64</v>
      </c>
      <c r="AW73" s="184"/>
      <c r="AX73" s="163"/>
      <c r="AY73" s="260">
        <f>SUM(AY63:BA72)</f>
        <v>18</v>
      </c>
      <c r="AZ73" s="184"/>
      <c r="BA73" s="163"/>
      <c r="BB73" s="261"/>
      <c r="BC73" s="262"/>
      <c r="BD73" s="262"/>
      <c r="BE73" s="262"/>
      <c r="BF73" s="262"/>
      <c r="BG73" s="263"/>
      <c r="BH73" s="14"/>
      <c r="BI73" s="4"/>
      <c r="BJ73" s="1"/>
      <c r="BK73" s="1"/>
      <c r="BL73" s="4"/>
      <c r="BM73" s="4"/>
      <c r="BN73" s="1"/>
      <c r="BO73" s="1"/>
      <c r="BP73" s="1"/>
      <c r="BQ73" s="1"/>
      <c r="BR73" s="1"/>
      <c r="BS73" s="1"/>
      <c r="BT73" s="1"/>
      <c r="BU73" s="1"/>
      <c r="BV73" s="1"/>
    </row>
    <row r="74" spans="1:74" ht="12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16"/>
      <c r="O74" s="16"/>
      <c r="P74" s="16"/>
      <c r="Q74" s="16"/>
      <c r="R74" s="16"/>
      <c r="S74" s="16"/>
      <c r="T74" s="16"/>
      <c r="U74" s="16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16"/>
      <c r="BG74" s="16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ht="12" customHeight="1" thickBot="1">
      <c r="A75" s="284" t="s">
        <v>110</v>
      </c>
      <c r="B75" s="158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  <c r="AD75" s="158"/>
      <c r="AE75" s="158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7"/>
      <c r="BC75" s="17"/>
      <c r="BD75" s="17"/>
      <c r="BE75" s="17"/>
      <c r="BF75" s="18"/>
      <c r="BG75" s="18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ht="12" customHeight="1" thickBot="1">
      <c r="A76" s="293" t="s">
        <v>26</v>
      </c>
      <c r="B76" s="294"/>
      <c r="C76" s="285" t="s">
        <v>111</v>
      </c>
      <c r="D76" s="286"/>
      <c r="E76" s="286"/>
      <c r="F76" s="286"/>
      <c r="G76" s="286"/>
      <c r="H76" s="286"/>
      <c r="I76" s="286"/>
      <c r="J76" s="286"/>
      <c r="K76" s="286"/>
      <c r="L76" s="286"/>
      <c r="M76" s="286"/>
      <c r="N76" s="287"/>
      <c r="O76" s="288" t="s">
        <v>112</v>
      </c>
      <c r="P76" s="289"/>
      <c r="Q76" s="290"/>
      <c r="R76" s="291" t="s">
        <v>113</v>
      </c>
      <c r="S76" s="289"/>
      <c r="T76" s="289"/>
      <c r="U76" s="289" t="s">
        <v>114</v>
      </c>
      <c r="V76" s="289"/>
      <c r="W76" s="289"/>
      <c r="X76" s="289" t="s">
        <v>115</v>
      </c>
      <c r="Y76" s="289"/>
      <c r="Z76" s="292"/>
      <c r="AA76" s="288" t="s">
        <v>116</v>
      </c>
      <c r="AB76" s="289"/>
      <c r="AC76" s="289"/>
      <c r="AD76" s="289"/>
      <c r="AE76" s="292"/>
      <c r="BB76" s="57"/>
      <c r="BC76" s="57"/>
      <c r="BD76" s="57"/>
      <c r="BE76" s="57"/>
      <c r="BF76" s="58"/>
      <c r="BG76" s="58"/>
    </row>
    <row r="77" spans="1:74" ht="34.5" customHeight="1">
      <c r="A77" s="282">
        <v>1</v>
      </c>
      <c r="B77" s="207"/>
      <c r="C77" s="278" t="s">
        <v>183</v>
      </c>
      <c r="D77" s="279"/>
      <c r="E77" s="279"/>
      <c r="F77" s="279"/>
      <c r="G77" s="279"/>
      <c r="H77" s="279"/>
      <c r="I77" s="279"/>
      <c r="J77" s="279"/>
      <c r="K77" s="279"/>
      <c r="L77" s="279"/>
      <c r="M77" s="279"/>
      <c r="N77" s="280"/>
      <c r="O77" s="272">
        <v>6</v>
      </c>
      <c r="P77" s="206"/>
      <c r="Q77" s="207"/>
      <c r="R77" s="272">
        <v>6</v>
      </c>
      <c r="S77" s="206"/>
      <c r="T77" s="207"/>
      <c r="U77" s="272">
        <v>180</v>
      </c>
      <c r="V77" s="206"/>
      <c r="W77" s="207"/>
      <c r="X77" s="272">
        <v>4</v>
      </c>
      <c r="Y77" s="206"/>
      <c r="Z77" s="207"/>
      <c r="AA77" s="272" t="s">
        <v>117</v>
      </c>
      <c r="AB77" s="206"/>
      <c r="AC77" s="206"/>
      <c r="AD77" s="206"/>
      <c r="AE77" s="28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7"/>
      <c r="BC77" s="17"/>
      <c r="BD77" s="17"/>
      <c r="BE77" s="17"/>
      <c r="BF77" s="18"/>
      <c r="BG77" s="18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ht="18" customHeight="1">
      <c r="A78" s="282">
        <v>2</v>
      </c>
      <c r="B78" s="207"/>
      <c r="C78" s="272" t="s">
        <v>175</v>
      </c>
      <c r="D78" s="206"/>
      <c r="E78" s="206"/>
      <c r="F78" s="206"/>
      <c r="G78" s="206"/>
      <c r="H78" s="206"/>
      <c r="I78" s="206"/>
      <c r="J78" s="206"/>
      <c r="K78" s="206"/>
      <c r="L78" s="206"/>
      <c r="M78" s="206"/>
      <c r="N78" s="207"/>
      <c r="O78" s="272">
        <v>8</v>
      </c>
      <c r="P78" s="206"/>
      <c r="Q78" s="207"/>
      <c r="R78" s="272">
        <v>12</v>
      </c>
      <c r="S78" s="206"/>
      <c r="T78" s="207"/>
      <c r="U78" s="272">
        <v>360</v>
      </c>
      <c r="V78" s="206"/>
      <c r="W78" s="207"/>
      <c r="X78" s="272">
        <v>8</v>
      </c>
      <c r="Y78" s="206"/>
      <c r="Z78" s="207"/>
      <c r="AA78" s="272" t="s">
        <v>117</v>
      </c>
      <c r="AB78" s="206"/>
      <c r="AC78" s="206"/>
      <c r="AD78" s="206"/>
      <c r="AE78" s="281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8"/>
      <c r="BI78" s="18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ht="12" customHeight="1" thickBot="1">
      <c r="A79" s="271">
        <v>3</v>
      </c>
      <c r="B79" s="208"/>
      <c r="C79" s="283" t="s">
        <v>108</v>
      </c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208"/>
      <c r="O79" s="283">
        <v>10</v>
      </c>
      <c r="P79" s="177"/>
      <c r="Q79" s="208"/>
      <c r="R79" s="283">
        <v>12</v>
      </c>
      <c r="S79" s="177"/>
      <c r="T79" s="208"/>
      <c r="U79" s="283">
        <v>360</v>
      </c>
      <c r="V79" s="177"/>
      <c r="W79" s="208"/>
      <c r="X79" s="283">
        <v>8</v>
      </c>
      <c r="Y79" s="177"/>
      <c r="Z79" s="208"/>
      <c r="AA79" s="283" t="s">
        <v>44</v>
      </c>
      <c r="AB79" s="177"/>
      <c r="AC79" s="177"/>
      <c r="AD79" s="177"/>
      <c r="AE79" s="178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7"/>
      <c r="BC79" s="17"/>
      <c r="BD79" s="17"/>
      <c r="BE79" s="17"/>
      <c r="BF79" s="18"/>
      <c r="BG79" s="18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ht="18" customHeight="1" thickBot="1">
      <c r="A80" s="284" t="s">
        <v>118</v>
      </c>
      <c r="B80" s="158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9"/>
      <c r="AY80" s="19"/>
      <c r="AZ80" s="17"/>
      <c r="BA80" s="17"/>
      <c r="BB80" s="17"/>
      <c r="BC80" s="17"/>
      <c r="BD80" s="17"/>
      <c r="BE80" s="17"/>
      <c r="BF80" s="17"/>
      <c r="BG80" s="17"/>
      <c r="BH80" s="18"/>
      <c r="BI80" s="18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ht="18" customHeight="1">
      <c r="A81" s="273" t="s">
        <v>26</v>
      </c>
      <c r="B81" s="274"/>
      <c r="C81" s="275" t="s">
        <v>119</v>
      </c>
      <c r="D81" s="276"/>
      <c r="E81" s="276"/>
      <c r="F81" s="276"/>
      <c r="G81" s="276"/>
      <c r="H81" s="276"/>
      <c r="I81" s="276"/>
      <c r="J81" s="276"/>
      <c r="K81" s="276"/>
      <c r="L81" s="276"/>
      <c r="M81" s="276"/>
      <c r="N81" s="276"/>
      <c r="O81" s="276"/>
      <c r="P81" s="276"/>
      <c r="Q81" s="276"/>
      <c r="R81" s="276"/>
      <c r="S81" s="276"/>
      <c r="T81" s="276"/>
      <c r="U81" s="276"/>
      <c r="V81" s="276"/>
      <c r="W81" s="276"/>
      <c r="X81" s="276"/>
      <c r="Y81" s="276"/>
      <c r="Z81" s="276"/>
      <c r="AA81" s="276"/>
      <c r="AB81" s="276"/>
      <c r="AC81" s="274"/>
      <c r="AD81" s="275" t="s">
        <v>120</v>
      </c>
      <c r="AE81" s="276"/>
      <c r="AF81" s="276"/>
      <c r="AG81" s="277"/>
      <c r="AH81" s="17"/>
      <c r="AI81" s="17"/>
      <c r="AJ81" s="17"/>
      <c r="AK81" s="17"/>
      <c r="AL81" s="17"/>
      <c r="AM81" s="17"/>
      <c r="AN81" s="17"/>
      <c r="AO81" s="17"/>
      <c r="AP81" s="10"/>
      <c r="AQ81" s="10"/>
      <c r="AR81" s="10"/>
      <c r="AS81" s="10"/>
      <c r="AT81" s="10"/>
      <c r="AU81" s="10"/>
      <c r="AV81" s="10"/>
      <c r="AW81" s="10"/>
      <c r="AX81" s="20"/>
      <c r="AY81" s="2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ht="18" customHeight="1" thickBot="1">
      <c r="A82" s="271">
        <v>1</v>
      </c>
      <c r="B82" s="208"/>
      <c r="C82" s="255" t="s">
        <v>154</v>
      </c>
      <c r="D82" s="256"/>
      <c r="E82" s="256"/>
      <c r="F82" s="256"/>
      <c r="G82" s="256"/>
      <c r="H82" s="256"/>
      <c r="I82" s="256"/>
      <c r="J82" s="256"/>
      <c r="K82" s="256"/>
      <c r="L82" s="256"/>
      <c r="M82" s="256"/>
      <c r="N82" s="256"/>
      <c r="O82" s="256"/>
      <c r="P82" s="256"/>
      <c r="Q82" s="256"/>
      <c r="R82" s="256"/>
      <c r="S82" s="256"/>
      <c r="T82" s="256"/>
      <c r="U82" s="256"/>
      <c r="V82" s="256"/>
      <c r="W82" s="256"/>
      <c r="X82" s="256"/>
      <c r="Y82" s="256"/>
      <c r="Z82" s="256"/>
      <c r="AA82" s="256"/>
      <c r="AB82" s="256"/>
      <c r="AC82" s="257"/>
      <c r="AD82" s="258">
        <v>10</v>
      </c>
      <c r="AE82" s="177"/>
      <c r="AF82" s="177"/>
      <c r="AG82" s="178"/>
      <c r="AH82" s="17"/>
      <c r="AI82" s="17"/>
      <c r="AJ82" s="17"/>
      <c r="AK82" s="17"/>
      <c r="AL82" s="17"/>
      <c r="AM82" s="17"/>
      <c r="AN82" s="17"/>
      <c r="AO82" s="17"/>
      <c r="AP82" s="15"/>
      <c r="AQ82" s="15"/>
      <c r="AR82" s="15"/>
      <c r="AS82" s="15"/>
      <c r="AT82" s="15"/>
      <c r="AU82" s="15"/>
      <c r="AV82" s="15"/>
      <c r="AW82" s="15"/>
      <c r="AX82" s="21"/>
      <c r="AY82" s="21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22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ht="12.75" customHeight="1">
      <c r="A83" s="55"/>
      <c r="B83" s="69" t="s">
        <v>171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8"/>
      <c r="BI83" s="58"/>
    </row>
    <row r="84" spans="1:74" ht="12.75" customHeight="1">
      <c r="A84" s="59"/>
      <c r="B84" s="60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61"/>
      <c r="O84" s="61"/>
      <c r="P84" s="61"/>
      <c r="Q84" s="61"/>
      <c r="R84" s="61"/>
      <c r="S84" s="61"/>
      <c r="T84" s="61"/>
      <c r="U84" s="61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8"/>
      <c r="BI84" s="58"/>
    </row>
    <row r="85" spans="1:74" ht="12.75">
      <c r="A85" s="59"/>
      <c r="B85" s="62" t="s">
        <v>121</v>
      </c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61"/>
      <c r="O85" s="61"/>
      <c r="P85" s="61"/>
      <c r="Q85" s="61"/>
      <c r="R85" s="61"/>
      <c r="S85" s="61"/>
      <c r="T85" s="61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8"/>
      <c r="BI85" s="58"/>
    </row>
    <row r="86" spans="1:74" ht="15.75">
      <c r="B86" s="64"/>
      <c r="W86" s="36"/>
      <c r="AG86" s="65"/>
      <c r="AH86" s="66"/>
      <c r="AI86" s="65"/>
      <c r="AJ86" s="65"/>
      <c r="AK86" s="65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2"/>
      <c r="BE86" s="67"/>
      <c r="BF86" s="67"/>
      <c r="BG86" s="67"/>
      <c r="BH86" s="67"/>
    </row>
    <row r="87" spans="1:74" ht="15.75">
      <c r="B87" s="64" t="s">
        <v>122</v>
      </c>
      <c r="W87" s="36"/>
      <c r="AG87" s="65"/>
      <c r="AH87" s="66"/>
      <c r="AI87" s="65"/>
      <c r="AJ87" s="65"/>
      <c r="AK87" s="65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2"/>
      <c r="BE87" s="67"/>
      <c r="BF87" s="67"/>
      <c r="BG87" s="67"/>
      <c r="BH87" s="67"/>
    </row>
    <row r="88" spans="1:74" ht="12.75">
      <c r="B88" s="316" t="s">
        <v>123</v>
      </c>
      <c r="C88" s="316"/>
      <c r="D88" s="316"/>
      <c r="E88" s="316"/>
      <c r="F88" s="316"/>
      <c r="G88" s="316"/>
      <c r="H88" s="316"/>
      <c r="I88" s="316"/>
      <c r="J88" s="316"/>
      <c r="K88" s="316"/>
      <c r="L88" s="316"/>
      <c r="M88" s="316"/>
      <c r="N88" s="316"/>
      <c r="O88" s="316"/>
      <c r="P88" s="316"/>
      <c r="Q88" s="316"/>
      <c r="R88" s="316"/>
      <c r="S88" s="316"/>
      <c r="T88" s="316"/>
      <c r="U88" s="316"/>
      <c r="V88" s="316"/>
      <c r="W88" s="316"/>
      <c r="X88" s="316"/>
      <c r="Y88" s="316"/>
      <c r="Z88" s="316"/>
      <c r="AA88" s="316"/>
      <c r="AB88" s="316"/>
      <c r="AC88" s="316"/>
      <c r="AD88" s="316"/>
      <c r="AE88" s="316"/>
      <c r="AF88" s="316"/>
      <c r="AG88" s="316"/>
      <c r="AH88" s="316"/>
      <c r="AI88" s="316"/>
      <c r="AJ88" s="316"/>
      <c r="AK88" s="316"/>
      <c r="AL88" s="316"/>
      <c r="AM88" s="316"/>
      <c r="AN88" s="316"/>
      <c r="AO88" s="316"/>
      <c r="AP88" s="316"/>
      <c r="AQ88" s="316"/>
      <c r="AR88" s="316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2"/>
      <c r="BE88" s="67"/>
      <c r="BF88" s="67"/>
      <c r="BG88" s="67"/>
      <c r="BH88" s="67"/>
    </row>
    <row r="89" spans="1:7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</row>
    <row r="117" spans="1:7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</row>
    <row r="223" spans="1:7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</row>
    <row r="326" spans="1:74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</row>
    <row r="327" spans="1:74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</row>
    <row r="328" spans="1:74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</row>
    <row r="329" spans="1:74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</row>
    <row r="330" spans="1:74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</row>
    <row r="331" spans="1:74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</row>
    <row r="332" spans="1:74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</row>
    <row r="333" spans="1:74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</row>
    <row r="334" spans="1:7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</row>
    <row r="335" spans="1:74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</row>
    <row r="336" spans="1:74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</row>
    <row r="337" spans="1:74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</row>
    <row r="338" spans="1:74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</row>
    <row r="339" spans="1:74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</row>
    <row r="340" spans="1:74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</row>
    <row r="341" spans="1:74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</row>
    <row r="342" spans="1:74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</row>
    <row r="343" spans="1:74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</row>
    <row r="344" spans="1:7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</row>
    <row r="345" spans="1:74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</row>
    <row r="346" spans="1:74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</row>
    <row r="347" spans="1:74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</row>
    <row r="348" spans="1:74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</row>
    <row r="349" spans="1:74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</row>
    <row r="350" spans="1:74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</row>
    <row r="351" spans="1:74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</row>
    <row r="352" spans="1:74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</row>
    <row r="353" spans="1:74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</row>
    <row r="354" spans="1:7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</row>
    <row r="355" spans="1:74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</row>
    <row r="356" spans="1:74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</row>
    <row r="357" spans="1:74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</row>
    <row r="358" spans="1:74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</row>
    <row r="359" spans="1:74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</row>
    <row r="360" spans="1:74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</row>
    <row r="361" spans="1:74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</row>
    <row r="362" spans="1:74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</row>
    <row r="363" spans="1:74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</row>
    <row r="364" spans="1:7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</row>
    <row r="365" spans="1:74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</row>
    <row r="366" spans="1:74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</row>
    <row r="367" spans="1:74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</row>
    <row r="368" spans="1:74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</row>
    <row r="369" spans="1:74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</row>
    <row r="370" spans="1:74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</row>
    <row r="371" spans="1:74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</row>
    <row r="372" spans="1:74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</row>
    <row r="373" spans="1:74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</row>
    <row r="374" spans="1: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</row>
    <row r="375" spans="1:74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</row>
    <row r="376" spans="1:74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</row>
    <row r="377" spans="1:74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</row>
    <row r="378" spans="1:74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</row>
    <row r="379" spans="1:74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</row>
    <row r="380" spans="1:74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</row>
    <row r="381" spans="1:74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</row>
    <row r="382" spans="1:74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</row>
    <row r="383" spans="1:74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</row>
    <row r="384" spans="1:7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</row>
    <row r="385" spans="1:74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</row>
    <row r="386" spans="1:74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</row>
    <row r="387" spans="1:74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</row>
    <row r="388" spans="1:74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</row>
    <row r="389" spans="1:74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</row>
    <row r="390" spans="1:74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</row>
    <row r="391" spans="1:74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</row>
    <row r="392" spans="1:74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</row>
    <row r="393" spans="1:74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</row>
    <row r="394" spans="1:7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</row>
    <row r="395" spans="1:74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</row>
    <row r="396" spans="1:74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</row>
    <row r="397" spans="1:74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</row>
    <row r="398" spans="1:74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</row>
    <row r="399" spans="1:74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</row>
    <row r="400" spans="1:74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</row>
    <row r="401" spans="1:74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</row>
    <row r="402" spans="1:74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</row>
    <row r="403" spans="1:74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</row>
    <row r="404" spans="1:7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</row>
    <row r="405" spans="1:74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</row>
    <row r="406" spans="1:74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</row>
    <row r="407" spans="1:74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</row>
    <row r="408" spans="1:74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</row>
    <row r="409" spans="1:74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</row>
    <row r="410" spans="1:74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</row>
    <row r="411" spans="1:74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</row>
    <row r="412" spans="1:74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</row>
    <row r="413" spans="1:74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</row>
    <row r="414" spans="1:7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</row>
    <row r="415" spans="1:74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</row>
    <row r="416" spans="1:74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</row>
    <row r="417" spans="1:74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</row>
    <row r="418" spans="1:74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</row>
    <row r="419" spans="1:74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</row>
    <row r="420" spans="1:74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</row>
    <row r="421" spans="1:74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</row>
    <row r="422" spans="1:74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</row>
    <row r="423" spans="1:74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</row>
    <row r="424" spans="1:7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</row>
    <row r="425" spans="1:74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</row>
    <row r="426" spans="1:74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</row>
    <row r="427" spans="1:74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</row>
    <row r="428" spans="1:74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</row>
    <row r="429" spans="1:74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</row>
    <row r="430" spans="1:74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</row>
    <row r="431" spans="1:74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</row>
    <row r="432" spans="1:74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</row>
    <row r="433" spans="1:74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</row>
    <row r="434" spans="1:7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</row>
    <row r="435" spans="1:74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</row>
    <row r="436" spans="1:74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</row>
    <row r="437" spans="1:74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</row>
    <row r="438" spans="1:74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</row>
    <row r="439" spans="1:74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</row>
    <row r="440" spans="1:74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</row>
    <row r="441" spans="1:74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</row>
    <row r="442" spans="1:74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</row>
    <row r="443" spans="1:74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</row>
    <row r="444" spans="1:7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</row>
    <row r="445" spans="1:74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</row>
    <row r="446" spans="1:74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</row>
    <row r="447" spans="1:74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</row>
    <row r="448" spans="1:74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</row>
    <row r="449" spans="1:74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</row>
    <row r="450" spans="1:74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</row>
    <row r="451" spans="1:74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</row>
    <row r="452" spans="1:74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</row>
    <row r="453" spans="1:74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</row>
    <row r="454" spans="1:7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</row>
    <row r="455" spans="1:74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</row>
    <row r="456" spans="1:74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</row>
    <row r="457" spans="1:74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</row>
    <row r="458" spans="1:74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</row>
    <row r="459" spans="1:74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</row>
    <row r="460" spans="1:74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</row>
    <row r="461" spans="1:74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</row>
    <row r="462" spans="1:74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</row>
    <row r="463" spans="1:74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</row>
    <row r="464" spans="1:7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</row>
    <row r="465" spans="1:74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</row>
    <row r="466" spans="1:74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</row>
    <row r="467" spans="1:74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</row>
    <row r="468" spans="1:74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</row>
    <row r="469" spans="1:74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</row>
    <row r="470" spans="1:74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</row>
    <row r="471" spans="1:74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</row>
    <row r="472" spans="1:74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</row>
    <row r="473" spans="1:74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</row>
    <row r="474" spans="1: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</row>
    <row r="475" spans="1:74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</row>
    <row r="476" spans="1:74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</row>
    <row r="477" spans="1:74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</row>
    <row r="478" spans="1:74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</row>
    <row r="479" spans="1:74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</row>
    <row r="480" spans="1:74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</row>
    <row r="481" spans="1:74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</row>
    <row r="482" spans="1:74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</row>
    <row r="483" spans="1:74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</row>
    <row r="484" spans="1:7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</row>
    <row r="485" spans="1:74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</row>
    <row r="486" spans="1:74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</row>
    <row r="487" spans="1:74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</row>
    <row r="488" spans="1:74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</row>
    <row r="489" spans="1:74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</row>
    <row r="490" spans="1:74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</row>
    <row r="491" spans="1:74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</row>
    <row r="492" spans="1:74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</row>
    <row r="493" spans="1:74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</row>
    <row r="494" spans="1:7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</row>
    <row r="495" spans="1:74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</row>
    <row r="496" spans="1:74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</row>
    <row r="497" spans="1:74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</row>
    <row r="498" spans="1:74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</row>
    <row r="499" spans="1:74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</row>
    <row r="500" spans="1:74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</row>
    <row r="501" spans="1:74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</row>
    <row r="502" spans="1:74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</row>
    <row r="503" spans="1:74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</row>
    <row r="504" spans="1:7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</row>
    <row r="505" spans="1:74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</row>
    <row r="506" spans="1:74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</row>
    <row r="507" spans="1:74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</row>
    <row r="508" spans="1:74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</row>
    <row r="509" spans="1:74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</row>
    <row r="510" spans="1:74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</row>
    <row r="511" spans="1:74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</row>
    <row r="512" spans="1:74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</row>
    <row r="513" spans="1:74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</row>
    <row r="514" spans="1:7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</row>
    <row r="515" spans="1:74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</row>
    <row r="516" spans="1:74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</row>
    <row r="517" spans="1:74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</row>
    <row r="518" spans="1:74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</row>
    <row r="519" spans="1:74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</row>
    <row r="520" spans="1:74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</row>
    <row r="521" spans="1:74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</row>
    <row r="522" spans="1:74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</row>
    <row r="523" spans="1:74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</row>
    <row r="524" spans="1:7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</row>
    <row r="525" spans="1:74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</row>
    <row r="526" spans="1:74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</row>
    <row r="527" spans="1:74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</row>
    <row r="528" spans="1:74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</row>
    <row r="529" spans="1:74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</row>
    <row r="530" spans="1:74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</row>
    <row r="531" spans="1:74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</row>
    <row r="532" spans="1:74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</row>
    <row r="533" spans="1:74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</row>
    <row r="534" spans="1:7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</row>
    <row r="535" spans="1:74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</row>
    <row r="536" spans="1:74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</row>
    <row r="537" spans="1:74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</row>
    <row r="538" spans="1:74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</row>
    <row r="539" spans="1:74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</row>
    <row r="540" spans="1:74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</row>
    <row r="541" spans="1:74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</row>
    <row r="542" spans="1:74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</row>
    <row r="543" spans="1:74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</row>
    <row r="544" spans="1:7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</row>
    <row r="545" spans="1:74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</row>
    <row r="546" spans="1:74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</row>
    <row r="547" spans="1:74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</row>
    <row r="548" spans="1:74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</row>
    <row r="549" spans="1:74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</row>
    <row r="550" spans="1:74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</row>
    <row r="551" spans="1:74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</row>
    <row r="552" spans="1:74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</row>
    <row r="553" spans="1:74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</row>
    <row r="554" spans="1:7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</row>
    <row r="555" spans="1:74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</row>
    <row r="556" spans="1:74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</row>
    <row r="557" spans="1:74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</row>
    <row r="558" spans="1:74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</row>
    <row r="559" spans="1:74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</row>
    <row r="560" spans="1:74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</row>
    <row r="561" spans="1:74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</row>
    <row r="562" spans="1:74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</row>
    <row r="563" spans="1:74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</row>
    <row r="564" spans="1:7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</row>
    <row r="565" spans="1:74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</row>
    <row r="566" spans="1:74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</row>
    <row r="567" spans="1:74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</row>
    <row r="568" spans="1:74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</row>
    <row r="569" spans="1:74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</row>
    <row r="570" spans="1:74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</row>
    <row r="571" spans="1:74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</row>
    <row r="572" spans="1:74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</row>
    <row r="573" spans="1:74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</row>
    <row r="574" spans="1: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</row>
    <row r="575" spans="1:74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</row>
    <row r="576" spans="1:74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</row>
    <row r="577" spans="1:74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</row>
    <row r="578" spans="1:74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</row>
    <row r="579" spans="1:74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</row>
    <row r="580" spans="1:74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</row>
    <row r="581" spans="1:74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</row>
    <row r="582" spans="1:74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</row>
    <row r="583" spans="1:74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</row>
    <row r="584" spans="1:7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</row>
    <row r="585" spans="1:74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</row>
    <row r="586" spans="1:74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</row>
    <row r="587" spans="1:74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</row>
    <row r="588" spans="1:74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</row>
    <row r="589" spans="1:74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</row>
    <row r="590" spans="1:74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</row>
    <row r="591" spans="1:74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</row>
    <row r="592" spans="1:74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</row>
    <row r="593" spans="1:74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</row>
    <row r="594" spans="1:7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</row>
    <row r="595" spans="1:74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</row>
    <row r="596" spans="1:74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</row>
    <row r="597" spans="1:74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</row>
    <row r="598" spans="1:74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</row>
    <row r="599" spans="1:74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</row>
    <row r="600" spans="1:74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</row>
    <row r="601" spans="1:74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</row>
    <row r="602" spans="1:74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</row>
    <row r="603" spans="1:74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</row>
    <row r="604" spans="1:7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</row>
    <row r="605" spans="1:74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</row>
    <row r="606" spans="1:74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</row>
    <row r="607" spans="1:74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</row>
    <row r="608" spans="1:74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</row>
    <row r="609" spans="1:74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</row>
    <row r="610" spans="1:74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</row>
    <row r="611" spans="1:74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</row>
    <row r="612" spans="1:74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</row>
    <row r="613" spans="1:74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</row>
    <row r="614" spans="1:7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</row>
    <row r="615" spans="1:74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</row>
    <row r="616" spans="1:74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</row>
    <row r="617" spans="1:74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</row>
    <row r="618" spans="1:74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</row>
    <row r="619" spans="1:74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</row>
    <row r="620" spans="1:74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</row>
    <row r="621" spans="1:74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</row>
    <row r="622" spans="1:74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</row>
    <row r="623" spans="1:74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</row>
    <row r="624" spans="1:7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</row>
    <row r="625" spans="1:74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</row>
    <row r="626" spans="1:74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</row>
    <row r="627" spans="1:74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</row>
    <row r="628" spans="1:74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</row>
    <row r="629" spans="1:74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</row>
    <row r="630" spans="1:74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</row>
    <row r="631" spans="1:74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</row>
    <row r="632" spans="1:74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</row>
    <row r="633" spans="1:74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</row>
    <row r="634" spans="1:7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</row>
    <row r="635" spans="1:74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</row>
    <row r="636" spans="1:74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</row>
    <row r="637" spans="1:74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</row>
    <row r="638" spans="1:74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</row>
    <row r="639" spans="1:74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</row>
    <row r="640" spans="1:74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</row>
    <row r="641" spans="1:74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</row>
    <row r="642" spans="1:74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</row>
    <row r="643" spans="1:74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</row>
    <row r="644" spans="1:7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</row>
    <row r="645" spans="1:74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</row>
    <row r="646" spans="1:74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</row>
    <row r="647" spans="1:74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</row>
    <row r="648" spans="1:74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</row>
    <row r="649" spans="1:74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</row>
    <row r="650" spans="1:74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</row>
    <row r="651" spans="1:74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</row>
    <row r="652" spans="1:74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</row>
    <row r="653" spans="1:74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</row>
    <row r="654" spans="1:7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</row>
    <row r="655" spans="1:74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</row>
    <row r="656" spans="1:74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</row>
    <row r="657" spans="1:74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</row>
    <row r="658" spans="1:74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</row>
    <row r="659" spans="1:74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</row>
    <row r="660" spans="1:74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</row>
    <row r="661" spans="1:74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</row>
    <row r="662" spans="1:74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</row>
    <row r="663" spans="1:74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</row>
    <row r="664" spans="1:7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</row>
    <row r="665" spans="1:74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</row>
    <row r="666" spans="1:74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</row>
    <row r="667" spans="1:74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</row>
    <row r="668" spans="1:74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</row>
    <row r="669" spans="1:74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</row>
    <row r="670" spans="1:74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</row>
    <row r="671" spans="1:74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</row>
    <row r="672" spans="1:74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</row>
    <row r="673" spans="1:74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</row>
    <row r="674" spans="1: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</row>
    <row r="675" spans="1:74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</row>
    <row r="676" spans="1:74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</row>
    <row r="677" spans="1:74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</row>
    <row r="678" spans="1:74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</row>
    <row r="679" spans="1:74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</row>
    <row r="680" spans="1:74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</row>
    <row r="681" spans="1:74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</row>
    <row r="682" spans="1:74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</row>
    <row r="683" spans="1:74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</row>
    <row r="684" spans="1:7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</row>
    <row r="685" spans="1:74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</row>
    <row r="686" spans="1:74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</row>
    <row r="687" spans="1:74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</row>
    <row r="688" spans="1:74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</row>
    <row r="689" spans="1:74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</row>
    <row r="690" spans="1:74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</row>
    <row r="691" spans="1:74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</row>
    <row r="692" spans="1:74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</row>
    <row r="693" spans="1:74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</row>
    <row r="694" spans="1:7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</row>
    <row r="695" spans="1:74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</row>
    <row r="696" spans="1:74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</row>
    <row r="697" spans="1:74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</row>
    <row r="698" spans="1:74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</row>
    <row r="699" spans="1:74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</row>
    <row r="700" spans="1:74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</row>
    <row r="701" spans="1:74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</row>
    <row r="702" spans="1:74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</row>
    <row r="703" spans="1:74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</row>
    <row r="704" spans="1:7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</row>
    <row r="705" spans="1:74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</row>
    <row r="706" spans="1:74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</row>
    <row r="707" spans="1:74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</row>
    <row r="708" spans="1:74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</row>
    <row r="709" spans="1:74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</row>
    <row r="710" spans="1:74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</row>
    <row r="711" spans="1:74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</row>
    <row r="712" spans="1:74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</row>
    <row r="713" spans="1:74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</row>
    <row r="714" spans="1:7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</row>
    <row r="715" spans="1:74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</row>
    <row r="716" spans="1:74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</row>
    <row r="717" spans="1:74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</row>
    <row r="718" spans="1:74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</row>
    <row r="719" spans="1:74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</row>
    <row r="720" spans="1:74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</row>
    <row r="721" spans="1:74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</row>
    <row r="722" spans="1:74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</row>
    <row r="723" spans="1:74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</row>
    <row r="724" spans="1:7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</row>
    <row r="725" spans="1:74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</row>
    <row r="726" spans="1:74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</row>
    <row r="727" spans="1:74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</row>
    <row r="728" spans="1:74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</row>
    <row r="729" spans="1:74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</row>
    <row r="730" spans="1:74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</row>
    <row r="731" spans="1:74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</row>
    <row r="732" spans="1:74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</row>
    <row r="733" spans="1:74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</row>
    <row r="734" spans="1:7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</row>
    <row r="735" spans="1:74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</row>
    <row r="736" spans="1:74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</row>
    <row r="737" spans="1:74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</row>
    <row r="738" spans="1:74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</row>
    <row r="739" spans="1:74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</row>
    <row r="740" spans="1:74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</row>
    <row r="741" spans="1:74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</row>
    <row r="742" spans="1:74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</row>
    <row r="743" spans="1:74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</row>
    <row r="744" spans="1:7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</row>
    <row r="745" spans="1:74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</row>
    <row r="746" spans="1:74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</row>
    <row r="747" spans="1:74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</row>
    <row r="748" spans="1:74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</row>
    <row r="749" spans="1:74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</row>
    <row r="750" spans="1:74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</row>
    <row r="751" spans="1:74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</row>
    <row r="752" spans="1:74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</row>
    <row r="753" spans="1:74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</row>
    <row r="754" spans="1:7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</row>
    <row r="755" spans="1:74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</row>
    <row r="756" spans="1:74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</row>
    <row r="757" spans="1:74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</row>
    <row r="758" spans="1:74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</row>
    <row r="759" spans="1:74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</row>
    <row r="760" spans="1:74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</row>
    <row r="761" spans="1:74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</row>
    <row r="762" spans="1:74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</row>
    <row r="763" spans="1:74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</row>
    <row r="764" spans="1:7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</row>
    <row r="765" spans="1:74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</row>
    <row r="766" spans="1:74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</row>
    <row r="767" spans="1:74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</row>
    <row r="768" spans="1:74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</row>
    <row r="769" spans="1:74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</row>
    <row r="770" spans="1:74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</row>
    <row r="771" spans="1:74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</row>
    <row r="772" spans="1:74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</row>
    <row r="773" spans="1:74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</row>
    <row r="774" spans="1: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</row>
    <row r="775" spans="1:74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</row>
    <row r="776" spans="1:74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</row>
    <row r="777" spans="1:74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</row>
    <row r="778" spans="1:74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</row>
    <row r="779" spans="1:74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</row>
    <row r="780" spans="1:74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</row>
    <row r="781" spans="1:74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</row>
    <row r="782" spans="1:74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</row>
    <row r="783" spans="1:74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</row>
    <row r="784" spans="1:7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</row>
    <row r="785" spans="1:74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</row>
    <row r="786" spans="1:74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</row>
    <row r="787" spans="1:74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</row>
    <row r="788" spans="1:74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</row>
    <row r="789" spans="1:74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</row>
    <row r="790" spans="1:74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</row>
    <row r="791" spans="1:74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</row>
    <row r="792" spans="1:74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</row>
    <row r="793" spans="1:74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</row>
    <row r="794" spans="1:7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</row>
    <row r="795" spans="1:74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</row>
    <row r="796" spans="1:74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</row>
    <row r="797" spans="1:74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</row>
    <row r="798" spans="1:74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</row>
    <row r="799" spans="1:74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</row>
    <row r="800" spans="1:74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</row>
    <row r="801" spans="1:74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</row>
    <row r="802" spans="1:74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</row>
    <row r="803" spans="1:74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</row>
    <row r="804" spans="1:7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</row>
    <row r="805" spans="1:74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</row>
    <row r="806" spans="1:74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</row>
    <row r="807" spans="1:74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</row>
    <row r="808" spans="1:74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</row>
    <row r="809" spans="1:74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</row>
    <row r="810" spans="1:74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</row>
    <row r="811" spans="1:74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</row>
    <row r="812" spans="1:74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</row>
    <row r="813" spans="1:74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</row>
    <row r="814" spans="1:7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</row>
    <row r="815" spans="1:74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</row>
    <row r="816" spans="1:74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</row>
    <row r="817" spans="1:74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</row>
    <row r="818" spans="1:74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</row>
    <row r="819" spans="1:74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</row>
    <row r="820" spans="1:74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</row>
    <row r="821" spans="1:74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</row>
    <row r="822" spans="1:74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</row>
    <row r="823" spans="1:74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</row>
    <row r="824" spans="1:7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</row>
    <row r="825" spans="1:74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</row>
    <row r="826" spans="1:74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</row>
    <row r="827" spans="1:74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</row>
    <row r="828" spans="1:74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</row>
    <row r="829" spans="1:74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</row>
    <row r="830" spans="1:74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</row>
    <row r="831" spans="1:74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</row>
    <row r="832" spans="1:74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</row>
    <row r="833" spans="1:74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</row>
    <row r="834" spans="1:7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</row>
    <row r="835" spans="1:74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</row>
    <row r="836" spans="1:74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</row>
    <row r="837" spans="1:74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</row>
    <row r="838" spans="1:74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</row>
    <row r="839" spans="1:74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</row>
    <row r="840" spans="1:74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</row>
    <row r="841" spans="1:74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</row>
    <row r="842" spans="1:74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</row>
    <row r="843" spans="1:74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</row>
    <row r="844" spans="1:7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</row>
    <row r="845" spans="1:74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</row>
    <row r="846" spans="1:74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</row>
    <row r="847" spans="1:74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</row>
    <row r="848" spans="1:74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</row>
    <row r="849" spans="1:74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</row>
    <row r="850" spans="1:74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</row>
    <row r="851" spans="1:74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</row>
    <row r="852" spans="1:74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</row>
    <row r="853" spans="1:74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</row>
    <row r="854" spans="1:7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</row>
    <row r="855" spans="1:74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</row>
    <row r="856" spans="1:74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</row>
    <row r="857" spans="1:74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</row>
    <row r="858" spans="1:74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</row>
    <row r="859" spans="1:74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</row>
    <row r="860" spans="1:74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</row>
    <row r="861" spans="1:74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</row>
    <row r="862" spans="1:74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</row>
    <row r="863" spans="1:74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</row>
    <row r="864" spans="1:7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</row>
    <row r="865" spans="1:74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</row>
    <row r="866" spans="1:74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</row>
    <row r="867" spans="1:74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</row>
    <row r="868" spans="1:74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</row>
    <row r="869" spans="1:74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</row>
    <row r="870" spans="1:74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</row>
    <row r="871" spans="1:74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</row>
    <row r="872" spans="1:74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</row>
    <row r="873" spans="1:74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</row>
    <row r="874" spans="1: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</row>
    <row r="875" spans="1:74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</row>
    <row r="876" spans="1:74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</row>
    <row r="877" spans="1:74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</row>
    <row r="878" spans="1:74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</row>
    <row r="879" spans="1:74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</row>
    <row r="880" spans="1:74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</row>
    <row r="881" spans="1:74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</row>
    <row r="882" spans="1:74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</row>
    <row r="883" spans="1:74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</row>
    <row r="884" spans="1:7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</row>
    <row r="885" spans="1:74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</row>
    <row r="886" spans="1:74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</row>
    <row r="887" spans="1:74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</row>
    <row r="888" spans="1:74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</row>
    <row r="889" spans="1:74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</row>
    <row r="890" spans="1:74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</row>
    <row r="891" spans="1:74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</row>
    <row r="892" spans="1:74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</row>
    <row r="893" spans="1:74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</row>
    <row r="894" spans="1:7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</row>
    <row r="895" spans="1:74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</row>
    <row r="896" spans="1:74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</row>
    <row r="897" spans="1:74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</row>
    <row r="898" spans="1:74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</row>
    <row r="899" spans="1:74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</row>
    <row r="900" spans="1:74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</row>
    <row r="901" spans="1:74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</row>
    <row r="902" spans="1:74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</row>
    <row r="903" spans="1:74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</row>
    <row r="904" spans="1:7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</row>
    <row r="905" spans="1:74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</row>
    <row r="906" spans="1:74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</row>
    <row r="907" spans="1:74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</row>
    <row r="908" spans="1:74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</row>
    <row r="909" spans="1:74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</row>
    <row r="910" spans="1:74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</row>
    <row r="911" spans="1:74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</row>
    <row r="912" spans="1:74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</row>
    <row r="913" spans="1:74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</row>
    <row r="914" spans="1:7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</row>
    <row r="915" spans="1:74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</row>
    <row r="916" spans="1:74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</row>
    <row r="917" spans="1:74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</row>
    <row r="918" spans="1:74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</row>
    <row r="919" spans="1:74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</row>
    <row r="920" spans="1:74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</row>
    <row r="921" spans="1:74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</row>
    <row r="922" spans="1:74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</row>
    <row r="923" spans="1:74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</row>
    <row r="924" spans="1:7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</row>
    <row r="925" spans="1:74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</row>
    <row r="926" spans="1:74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</row>
    <row r="927" spans="1:74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</row>
    <row r="928" spans="1:74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</row>
    <row r="929" spans="1:74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</row>
    <row r="930" spans="1:74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</row>
    <row r="931" spans="1:74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</row>
    <row r="932" spans="1:74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</row>
    <row r="933" spans="1:74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</row>
    <row r="934" spans="1:7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</row>
    <row r="935" spans="1:74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</row>
    <row r="936" spans="1:74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</row>
    <row r="937" spans="1:74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</row>
    <row r="938" spans="1:74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</row>
    <row r="939" spans="1:74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</row>
    <row r="940" spans="1:74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</row>
    <row r="941" spans="1:74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</row>
    <row r="942" spans="1:74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</row>
    <row r="943" spans="1:74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</row>
    <row r="944" spans="1:7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</row>
    <row r="945" spans="1:74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</row>
    <row r="946" spans="1:74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</row>
    <row r="947" spans="1:74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</row>
    <row r="948" spans="1:74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</row>
    <row r="949" spans="1:74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</row>
    <row r="950" spans="1:74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</row>
    <row r="951" spans="1:74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</row>
    <row r="952" spans="1:74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</row>
    <row r="953" spans="1:74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</row>
    <row r="954" spans="1:7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</row>
    <row r="955" spans="1:74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</row>
    <row r="956" spans="1:74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</row>
    <row r="957" spans="1:74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</row>
    <row r="958" spans="1:74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</row>
    <row r="959" spans="1:74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</row>
    <row r="960" spans="1:74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</row>
    <row r="961" spans="1:74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</row>
    <row r="962" spans="1:74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</row>
    <row r="963" spans="1:74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</row>
    <row r="964" spans="1:7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</row>
    <row r="965" spans="1:74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</row>
    <row r="966" spans="1:74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</row>
  </sheetData>
  <mergeCells count="909">
    <mergeCell ref="B88:AR88"/>
    <mergeCell ref="AV69:AX69"/>
    <mergeCell ref="B17:Q17"/>
    <mergeCell ref="R17:BI17"/>
    <mergeCell ref="AY69:BA69"/>
    <mergeCell ref="BB69:BG69"/>
    <mergeCell ref="AY70:BA70"/>
    <mergeCell ref="BB70:BG70"/>
    <mergeCell ref="B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V70:AX70"/>
    <mergeCell ref="AP69:AR69"/>
    <mergeCell ref="AS69:AU69"/>
    <mergeCell ref="A62:BH62"/>
    <mergeCell ref="Z63:AA63"/>
    <mergeCell ref="AB63:AC63"/>
    <mergeCell ref="AD63:AE63"/>
    <mergeCell ref="B66:O66"/>
    <mergeCell ref="P66:Q66"/>
    <mergeCell ref="B67:O67"/>
    <mergeCell ref="B65:O65"/>
    <mergeCell ref="AD70:AE70"/>
    <mergeCell ref="AY64:BA64"/>
    <mergeCell ref="BB64:BG64"/>
    <mergeCell ref="AV65:AX65"/>
    <mergeCell ref="BB65:BG65"/>
    <mergeCell ref="B70:O70"/>
    <mergeCell ref="P70:Q70"/>
    <mergeCell ref="R70:S70"/>
    <mergeCell ref="T70:U70"/>
    <mergeCell ref="P65:Q65"/>
    <mergeCell ref="R65:S65"/>
    <mergeCell ref="T65:U65"/>
    <mergeCell ref="V65:W65"/>
    <mergeCell ref="X65:Y65"/>
    <mergeCell ref="Z65:AA65"/>
    <mergeCell ref="AN65:AO65"/>
    <mergeCell ref="B15:Q15"/>
    <mergeCell ref="R15:BI15"/>
    <mergeCell ref="R18:BI18"/>
    <mergeCell ref="B19:Q19"/>
    <mergeCell ref="R19:BI19"/>
    <mergeCell ref="B18:Q18"/>
    <mergeCell ref="AF63:AG63"/>
    <mergeCell ref="AH63:AI63"/>
    <mergeCell ref="AJ63:AK63"/>
    <mergeCell ref="AL63:AM63"/>
    <mergeCell ref="AN63:AO63"/>
    <mergeCell ref="BH24:BI24"/>
    <mergeCell ref="B20:BF20"/>
    <mergeCell ref="BH21:BI22"/>
    <mergeCell ref="S22:W22"/>
    <mergeCell ref="X22:AB22"/>
    <mergeCell ref="S23:W23"/>
    <mergeCell ref="X23:AB23"/>
    <mergeCell ref="AM23:AV23"/>
    <mergeCell ref="AW23:BC23"/>
    <mergeCell ref="BD23:BG23"/>
    <mergeCell ref="BH23:BI23"/>
    <mergeCell ref="AC25:AG25"/>
    <mergeCell ref="A26:BG26"/>
    <mergeCell ref="A21:A22"/>
    <mergeCell ref="B22:F22"/>
    <mergeCell ref="G22:H22"/>
    <mergeCell ref="I23:M23"/>
    <mergeCell ref="BD24:BG24"/>
    <mergeCell ref="AC24:AG24"/>
    <mergeCell ref="B23:E23"/>
    <mergeCell ref="F23:H23"/>
    <mergeCell ref="AN64:AO64"/>
    <mergeCell ref="B21:H21"/>
    <mergeCell ref="I21:R21"/>
    <mergeCell ref="S21:AB21"/>
    <mergeCell ref="AC21:AL21"/>
    <mergeCell ref="AM21:AV22"/>
    <mergeCell ref="AC22:AG22"/>
    <mergeCell ref="AH22:AL22"/>
    <mergeCell ref="AH24:AL24"/>
    <mergeCell ref="I22:M22"/>
    <mergeCell ref="N22:R22"/>
    <mergeCell ref="N23:R23"/>
    <mergeCell ref="AW21:BC22"/>
    <mergeCell ref="BD21:BG22"/>
    <mergeCell ref="AC23:AG23"/>
    <mergeCell ref="AH23:AL23"/>
    <mergeCell ref="B8:Q8"/>
    <mergeCell ref="R8:BI8"/>
    <mergeCell ref="B9:Q9"/>
    <mergeCell ref="R9:BI9"/>
    <mergeCell ref="B10:Q10"/>
    <mergeCell ref="R10:BI10"/>
    <mergeCell ref="B11:Q11"/>
    <mergeCell ref="R11:BI11"/>
    <mergeCell ref="B12:Q12"/>
    <mergeCell ref="R12:BI12"/>
    <mergeCell ref="B13:Q13"/>
    <mergeCell ref="R13:BI13"/>
    <mergeCell ref="B14:Q14"/>
    <mergeCell ref="R14:BI14"/>
    <mergeCell ref="B16:Q16"/>
    <mergeCell ref="R16:BI16"/>
    <mergeCell ref="V73:W73"/>
    <mergeCell ref="X73:Y73"/>
    <mergeCell ref="Z73:AA73"/>
    <mergeCell ref="AV66:AX66"/>
    <mergeCell ref="AY66:BA66"/>
    <mergeCell ref="BB66:BG66"/>
    <mergeCell ref="R66:S66"/>
    <mergeCell ref="T66:U66"/>
    <mergeCell ref="V66:W66"/>
    <mergeCell ref="X66:Y66"/>
    <mergeCell ref="AP64:AR64"/>
    <mergeCell ref="AS64:AU64"/>
    <mergeCell ref="AB64:AC64"/>
    <mergeCell ref="AD64:AE64"/>
    <mergeCell ref="AF64:AG64"/>
    <mergeCell ref="AH64:AI64"/>
    <mergeCell ref="AJ64:AK64"/>
    <mergeCell ref="AL64:AM64"/>
    <mergeCell ref="A75:AE75"/>
    <mergeCell ref="C76:N76"/>
    <mergeCell ref="O76:Q76"/>
    <mergeCell ref="R76:T76"/>
    <mergeCell ref="U76:W76"/>
    <mergeCell ref="X76:Z76"/>
    <mergeCell ref="AA76:AE76"/>
    <mergeCell ref="A76:B76"/>
    <mergeCell ref="A80:AF80"/>
    <mergeCell ref="A81:B81"/>
    <mergeCell ref="C81:AC81"/>
    <mergeCell ref="AD81:AG81"/>
    <mergeCell ref="C77:N77"/>
    <mergeCell ref="O77:Q77"/>
    <mergeCell ref="R77:T77"/>
    <mergeCell ref="U77:W77"/>
    <mergeCell ref="X77:Z77"/>
    <mergeCell ref="AA77:AE77"/>
    <mergeCell ref="A77:B77"/>
    <mergeCell ref="AA78:AE78"/>
    <mergeCell ref="A78:B78"/>
    <mergeCell ref="A79:B79"/>
    <mergeCell ref="O79:Q79"/>
    <mergeCell ref="R79:T79"/>
    <mergeCell ref="U79:W79"/>
    <mergeCell ref="X79:Z79"/>
    <mergeCell ref="AA79:AE79"/>
    <mergeCell ref="C79:N79"/>
    <mergeCell ref="C82:AC82"/>
    <mergeCell ref="AD82:AG82"/>
    <mergeCell ref="AP73:AR73"/>
    <mergeCell ref="AS73:AU73"/>
    <mergeCell ref="AV73:AX73"/>
    <mergeCell ref="AY73:BA73"/>
    <mergeCell ref="BB73:BG73"/>
    <mergeCell ref="AB73:AC73"/>
    <mergeCell ref="AD73:AE73"/>
    <mergeCell ref="AF73:AG73"/>
    <mergeCell ref="AH73:AI73"/>
    <mergeCell ref="AJ73:AK73"/>
    <mergeCell ref="AL73:AM73"/>
    <mergeCell ref="AN73:AO73"/>
    <mergeCell ref="A73:O73"/>
    <mergeCell ref="P73:Q73"/>
    <mergeCell ref="R73:S73"/>
    <mergeCell ref="T73:U73"/>
    <mergeCell ref="A82:B82"/>
    <mergeCell ref="C78:N78"/>
    <mergeCell ref="O78:Q78"/>
    <mergeCell ref="R78:T78"/>
    <mergeCell ref="U78:W78"/>
    <mergeCell ref="X78:Z78"/>
    <mergeCell ref="V72:W72"/>
    <mergeCell ref="X72:Y72"/>
    <mergeCell ref="Z72:AA72"/>
    <mergeCell ref="AL67:AM67"/>
    <mergeCell ref="AN67:AO67"/>
    <mergeCell ref="P67:Q67"/>
    <mergeCell ref="R67:S67"/>
    <mergeCell ref="T67:U67"/>
    <mergeCell ref="V67:W67"/>
    <mergeCell ref="AF69:AG69"/>
    <mergeCell ref="V70:W70"/>
    <mergeCell ref="X70:Y70"/>
    <mergeCell ref="Z70:AA70"/>
    <mergeCell ref="AB70:AC70"/>
    <mergeCell ref="AD65:AE65"/>
    <mergeCell ref="AF65:AG65"/>
    <mergeCell ref="AH65:AI65"/>
    <mergeCell ref="AJ65:AK65"/>
    <mergeCell ref="AL65:AM65"/>
    <mergeCell ref="AL66:AM66"/>
    <mergeCell ref="B63:O63"/>
    <mergeCell ref="P63:Q63"/>
    <mergeCell ref="R63:S63"/>
    <mergeCell ref="T63:U63"/>
    <mergeCell ref="V63:W63"/>
    <mergeCell ref="X63:Y63"/>
    <mergeCell ref="B64:O64"/>
    <mergeCell ref="P64:Q64"/>
    <mergeCell ref="R64:S64"/>
    <mergeCell ref="T64:U64"/>
    <mergeCell ref="V64:W64"/>
    <mergeCell ref="X64:Y64"/>
    <mergeCell ref="AS70:AU70"/>
    <mergeCell ref="Z64:AA64"/>
    <mergeCell ref="Z66:AA66"/>
    <mergeCell ref="AB66:AC66"/>
    <mergeCell ref="AD66:AE66"/>
    <mergeCell ref="AF66:AG66"/>
    <mergeCell ref="AH66:AI66"/>
    <mergeCell ref="AJ66:AK66"/>
    <mergeCell ref="Z67:AA67"/>
    <mergeCell ref="AP65:AR65"/>
    <mergeCell ref="AS65:AU65"/>
    <mergeCell ref="AN66:AO66"/>
    <mergeCell ref="AP68:AR68"/>
    <mergeCell ref="AJ69:AK69"/>
    <mergeCell ref="AL69:AM69"/>
    <mergeCell ref="AN69:AO69"/>
    <mergeCell ref="AH69:AI69"/>
    <mergeCell ref="AF70:AG70"/>
    <mergeCell ref="AH70:AI70"/>
    <mergeCell ref="AJ70:AK70"/>
    <mergeCell ref="AL70:AM70"/>
    <mergeCell ref="AN70:AO70"/>
    <mergeCell ref="AP70:AR70"/>
    <mergeCell ref="AB65:AC65"/>
    <mergeCell ref="AY65:BA65"/>
    <mergeCell ref="B72:O72"/>
    <mergeCell ref="P72:Q72"/>
    <mergeCell ref="AP67:AR67"/>
    <mergeCell ref="AS67:AU67"/>
    <mergeCell ref="AB67:AC67"/>
    <mergeCell ref="AD67:AE67"/>
    <mergeCell ref="AF67:AG67"/>
    <mergeCell ref="AH67:AI67"/>
    <mergeCell ref="AJ67:AK67"/>
    <mergeCell ref="B71:O71"/>
    <mergeCell ref="P71:Q71"/>
    <mergeCell ref="R71:S71"/>
    <mergeCell ref="T71:U71"/>
    <mergeCell ref="V71:W71"/>
    <mergeCell ref="X71:Y71"/>
    <mergeCell ref="Z71:AA71"/>
    <mergeCell ref="R72:S72"/>
    <mergeCell ref="T72:U72"/>
    <mergeCell ref="X67:Y67"/>
    <mergeCell ref="AY67:BA67"/>
    <mergeCell ref="AS72:AU72"/>
    <mergeCell ref="AB72:AC72"/>
    <mergeCell ref="AD72:AE72"/>
    <mergeCell ref="BB67:BG67"/>
    <mergeCell ref="AL28:AM30"/>
    <mergeCell ref="X28:AC28"/>
    <mergeCell ref="X29:Y30"/>
    <mergeCell ref="Z29:AA30"/>
    <mergeCell ref="AJ28:AK30"/>
    <mergeCell ref="AS68:AU68"/>
    <mergeCell ref="AP71:AR71"/>
    <mergeCell ref="AS71:AU71"/>
    <mergeCell ref="AP66:AR66"/>
    <mergeCell ref="AS66:AU66"/>
    <mergeCell ref="AP63:AR63"/>
    <mergeCell ref="AS63:AU63"/>
    <mergeCell ref="AV63:AX63"/>
    <mergeCell ref="AY63:BA63"/>
    <mergeCell ref="BB63:BG63"/>
    <mergeCell ref="AV64:AX64"/>
    <mergeCell ref="AV68:AX68"/>
    <mergeCell ref="AY68:BA68"/>
    <mergeCell ref="BB68:BG68"/>
    <mergeCell ref="AB68:AC68"/>
    <mergeCell ref="AD68:AE68"/>
    <mergeCell ref="AF68:AG68"/>
    <mergeCell ref="AY71:BA71"/>
    <mergeCell ref="BB71:BG71"/>
    <mergeCell ref="AV72:AX72"/>
    <mergeCell ref="AY72:BA72"/>
    <mergeCell ref="BB72:BG72"/>
    <mergeCell ref="AB71:AC71"/>
    <mergeCell ref="AD71:AE71"/>
    <mergeCell ref="AF71:AG71"/>
    <mergeCell ref="AH71:AI71"/>
    <mergeCell ref="AJ71:AK71"/>
    <mergeCell ref="AL71:AM71"/>
    <mergeCell ref="AN71:AO71"/>
    <mergeCell ref="AF72:AG72"/>
    <mergeCell ref="AH72:AI72"/>
    <mergeCell ref="AJ72:AK72"/>
    <mergeCell ref="AL72:AM72"/>
    <mergeCell ref="AN72:AO72"/>
    <mergeCell ref="AP72:AR72"/>
    <mergeCell ref="AV71:AX71"/>
    <mergeCell ref="AV67:AX67"/>
    <mergeCell ref="AM24:AV24"/>
    <mergeCell ref="AW24:BC24"/>
    <mergeCell ref="AW25:BC25"/>
    <mergeCell ref="AH68:AI68"/>
    <mergeCell ref="AJ68:AK68"/>
    <mergeCell ref="AL68:AM68"/>
    <mergeCell ref="AN68:AO68"/>
    <mergeCell ref="B68:O68"/>
    <mergeCell ref="P68:Q68"/>
    <mergeCell ref="R68:S68"/>
    <mergeCell ref="T68:U68"/>
    <mergeCell ref="V68:W68"/>
    <mergeCell ref="X68:Y68"/>
    <mergeCell ref="Z68:AA68"/>
    <mergeCell ref="I24:M24"/>
    <mergeCell ref="N24:R24"/>
    <mergeCell ref="S24:W24"/>
    <mergeCell ref="X24:AB24"/>
    <mergeCell ref="B24:E24"/>
    <mergeCell ref="F24:H24"/>
    <mergeCell ref="N25:R25"/>
    <mergeCell ref="S25:W25"/>
    <mergeCell ref="X25:AB25"/>
    <mergeCell ref="B25:E25"/>
    <mergeCell ref="F25:H25"/>
    <mergeCell ref="BD25:BG25"/>
    <mergeCell ref="BH27:BH30"/>
    <mergeCell ref="AP28:AR30"/>
    <mergeCell ref="AS28:AU30"/>
    <mergeCell ref="AV28:AX30"/>
    <mergeCell ref="AY28:BA30"/>
    <mergeCell ref="B27:O30"/>
    <mergeCell ref="P27:U27"/>
    <mergeCell ref="V27:AC27"/>
    <mergeCell ref="AD27:AE30"/>
    <mergeCell ref="AH27:AO27"/>
    <mergeCell ref="AN28:AO30"/>
    <mergeCell ref="AH25:AL25"/>
    <mergeCell ref="AM25:AV25"/>
    <mergeCell ref="P28:Q30"/>
    <mergeCell ref="R28:S30"/>
    <mergeCell ref="AP27:BA27"/>
    <mergeCell ref="BB27:BG30"/>
    <mergeCell ref="AF27:AG30"/>
    <mergeCell ref="AH28:AI30"/>
    <mergeCell ref="AS51:AU51"/>
    <mergeCell ref="AV51:AX51"/>
    <mergeCell ref="AY51:BA51"/>
    <mergeCell ref="BB51:BG51"/>
    <mergeCell ref="Q2:AS2"/>
    <mergeCell ref="Q3:AS3"/>
    <mergeCell ref="Q4:AS4"/>
    <mergeCell ref="N7:AT7"/>
    <mergeCell ref="B50:O50"/>
    <mergeCell ref="P50:Q50"/>
    <mergeCell ref="R50:S50"/>
    <mergeCell ref="A49:BH49"/>
    <mergeCell ref="T50:U50"/>
    <mergeCell ref="V50:W50"/>
    <mergeCell ref="X50:Y50"/>
    <mergeCell ref="Z50:AA50"/>
    <mergeCell ref="AB50:AC50"/>
    <mergeCell ref="AD50:AE50"/>
    <mergeCell ref="BH25:BI25"/>
    <mergeCell ref="I25:M25"/>
    <mergeCell ref="AB29:AC30"/>
    <mergeCell ref="A27:A30"/>
    <mergeCell ref="T28:U30"/>
    <mergeCell ref="V28:W30"/>
    <mergeCell ref="BB50:BG50"/>
    <mergeCell ref="AF50:AG50"/>
    <mergeCell ref="AH50:AI50"/>
    <mergeCell ref="AJ50:AK50"/>
    <mergeCell ref="AL50:AM50"/>
    <mergeCell ref="AN50:AO50"/>
    <mergeCell ref="AP50:AR50"/>
    <mergeCell ref="AS50:AU50"/>
    <mergeCell ref="AV50:AX50"/>
    <mergeCell ref="AY50:BA50"/>
    <mergeCell ref="V52:W52"/>
    <mergeCell ref="X52:Y52"/>
    <mergeCell ref="Z52:AA52"/>
    <mergeCell ref="AB52:AC52"/>
    <mergeCell ref="AD52:AE52"/>
    <mergeCell ref="P51:Q51"/>
    <mergeCell ref="R51:S51"/>
    <mergeCell ref="T51:U51"/>
    <mergeCell ref="V51:W51"/>
    <mergeCell ref="X51:Y51"/>
    <mergeCell ref="BB52:BG52"/>
    <mergeCell ref="B51:O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R51"/>
    <mergeCell ref="AF52:AG52"/>
    <mergeCell ref="AH52:AI52"/>
    <mergeCell ref="AJ52:AK52"/>
    <mergeCell ref="AL52:AM52"/>
    <mergeCell ref="AN52:AO52"/>
    <mergeCell ref="AP52:AR52"/>
    <mergeCell ref="AS52:AU52"/>
    <mergeCell ref="AV52:AX52"/>
    <mergeCell ref="AY52:BA52"/>
    <mergeCell ref="B52:O52"/>
    <mergeCell ref="P52:Q52"/>
    <mergeCell ref="R52:S52"/>
    <mergeCell ref="T52:U52"/>
    <mergeCell ref="AY54:BA54"/>
    <mergeCell ref="BB54:BG54"/>
    <mergeCell ref="B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R53"/>
    <mergeCell ref="AS53:AU53"/>
    <mergeCell ref="AV53:AX53"/>
    <mergeCell ref="AL55:AM55"/>
    <mergeCell ref="AN55:AO55"/>
    <mergeCell ref="AP55:AR55"/>
    <mergeCell ref="AS55:AU55"/>
    <mergeCell ref="AV55:AX55"/>
    <mergeCell ref="AY53:BA53"/>
    <mergeCell ref="BB53:BG53"/>
    <mergeCell ref="B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R54"/>
    <mergeCell ref="AS54:AU54"/>
    <mergeCell ref="AV54:AX54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Y55:BA55"/>
    <mergeCell ref="BB55:BG55"/>
    <mergeCell ref="B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56:AM56"/>
    <mergeCell ref="AN56:AO56"/>
    <mergeCell ref="AP56:AR56"/>
    <mergeCell ref="AS56:AU56"/>
    <mergeCell ref="AV56:AX56"/>
    <mergeCell ref="AY56:BA56"/>
    <mergeCell ref="BB56:BG56"/>
    <mergeCell ref="B55:O55"/>
    <mergeCell ref="P55:Q55"/>
    <mergeCell ref="R55:S55"/>
    <mergeCell ref="AY58:BA58"/>
    <mergeCell ref="BB58:BG58"/>
    <mergeCell ref="B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R57"/>
    <mergeCell ref="AS57:AU57"/>
    <mergeCell ref="AV57:AX57"/>
    <mergeCell ref="AL59:AM59"/>
    <mergeCell ref="AN59:AO59"/>
    <mergeCell ref="AP59:AR59"/>
    <mergeCell ref="AS59:AU59"/>
    <mergeCell ref="AV59:AX59"/>
    <mergeCell ref="AY57:BA57"/>
    <mergeCell ref="BB57:BG57"/>
    <mergeCell ref="B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R58"/>
    <mergeCell ref="AS58:AU58"/>
    <mergeCell ref="AV58:AX58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Y59:BA59"/>
    <mergeCell ref="BB59:BG59"/>
    <mergeCell ref="B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60:AM60"/>
    <mergeCell ref="AN60:AO60"/>
    <mergeCell ref="AP60:AR60"/>
    <mergeCell ref="AS60:AU60"/>
    <mergeCell ref="AV60:AX60"/>
    <mergeCell ref="AY60:BA60"/>
    <mergeCell ref="BB60:BG60"/>
    <mergeCell ref="B59:O59"/>
    <mergeCell ref="P59:Q59"/>
    <mergeCell ref="R59:S59"/>
    <mergeCell ref="AY61:BA61"/>
    <mergeCell ref="BB61:BG61"/>
    <mergeCell ref="A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R61"/>
    <mergeCell ref="AS61:AU61"/>
    <mergeCell ref="AV61:AX61"/>
    <mergeCell ref="A31:BH31"/>
    <mergeCell ref="B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R32"/>
    <mergeCell ref="AS32:AU32"/>
    <mergeCell ref="AV32:AX32"/>
    <mergeCell ref="AY32:BA32"/>
    <mergeCell ref="BB32:BG32"/>
    <mergeCell ref="AY34:BA34"/>
    <mergeCell ref="BB34:BG34"/>
    <mergeCell ref="B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R33"/>
    <mergeCell ref="AS33:AU33"/>
    <mergeCell ref="AV33:AX33"/>
    <mergeCell ref="AL35:AM35"/>
    <mergeCell ref="AN35:AO35"/>
    <mergeCell ref="AP35:AR35"/>
    <mergeCell ref="AS35:AU35"/>
    <mergeCell ref="AV35:AX35"/>
    <mergeCell ref="AY33:BA33"/>
    <mergeCell ref="BB33:BG33"/>
    <mergeCell ref="B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R34"/>
    <mergeCell ref="AS34:AU34"/>
    <mergeCell ref="AV34:AX34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Y35:BA35"/>
    <mergeCell ref="BB35:BG35"/>
    <mergeCell ref="B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R36"/>
    <mergeCell ref="AS36:AU36"/>
    <mergeCell ref="AV36:AX36"/>
    <mergeCell ref="AY36:BA36"/>
    <mergeCell ref="BB36:BG36"/>
    <mergeCell ref="B35:O35"/>
    <mergeCell ref="P35:Q35"/>
    <mergeCell ref="R35:S35"/>
    <mergeCell ref="AY38:BA38"/>
    <mergeCell ref="BB38:BG38"/>
    <mergeCell ref="B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R37"/>
    <mergeCell ref="AS37:AU37"/>
    <mergeCell ref="AV37:AX37"/>
    <mergeCell ref="AL39:AM39"/>
    <mergeCell ref="AN39:AO39"/>
    <mergeCell ref="AP39:AR39"/>
    <mergeCell ref="AS39:AU39"/>
    <mergeCell ref="AV39:AX39"/>
    <mergeCell ref="AY37:BA37"/>
    <mergeCell ref="BB37:BG37"/>
    <mergeCell ref="B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R38"/>
    <mergeCell ref="AS38:AU38"/>
    <mergeCell ref="AV38:AX38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Y39:BA39"/>
    <mergeCell ref="BB39:BG39"/>
    <mergeCell ref="B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R40"/>
    <mergeCell ref="AS40:AU40"/>
    <mergeCell ref="AV40:AX40"/>
    <mergeCell ref="AY40:BA40"/>
    <mergeCell ref="BB40:BG40"/>
    <mergeCell ref="B39:O39"/>
    <mergeCell ref="P39:Q39"/>
    <mergeCell ref="R39:S39"/>
    <mergeCell ref="AY42:BA42"/>
    <mergeCell ref="BB42:BG42"/>
    <mergeCell ref="B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R41"/>
    <mergeCell ref="AS41:AU41"/>
    <mergeCell ref="AV41:AX41"/>
    <mergeCell ref="AL43:AM43"/>
    <mergeCell ref="AN43:AO43"/>
    <mergeCell ref="AP43:AR43"/>
    <mergeCell ref="AS43:AU43"/>
    <mergeCell ref="AV43:AX43"/>
    <mergeCell ref="AY41:BA41"/>
    <mergeCell ref="BB41:BG41"/>
    <mergeCell ref="B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R42"/>
    <mergeCell ref="AS42:AU42"/>
    <mergeCell ref="AV42:AX42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Y43:BA43"/>
    <mergeCell ref="BB43:BG43"/>
    <mergeCell ref="B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R44"/>
    <mergeCell ref="AS44:AU44"/>
    <mergeCell ref="AV44:AX44"/>
    <mergeCell ref="AY44:BA44"/>
    <mergeCell ref="BB44:BG44"/>
    <mergeCell ref="B43:O43"/>
    <mergeCell ref="P43:Q43"/>
    <mergeCell ref="R43:S43"/>
    <mergeCell ref="AY46:BA46"/>
    <mergeCell ref="BB46:BG46"/>
    <mergeCell ref="B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R45"/>
    <mergeCell ref="AS45:AU45"/>
    <mergeCell ref="AV45:AX45"/>
    <mergeCell ref="AL47:AM47"/>
    <mergeCell ref="AN47:AO47"/>
    <mergeCell ref="AP47:AR47"/>
    <mergeCell ref="AS47:AU47"/>
    <mergeCell ref="AV47:AX47"/>
    <mergeCell ref="AY45:BA45"/>
    <mergeCell ref="BB45:BG45"/>
    <mergeCell ref="B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R46"/>
    <mergeCell ref="AS46:AU46"/>
    <mergeCell ref="AV46:AX46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Y47:BA47"/>
    <mergeCell ref="BB47:BG47"/>
    <mergeCell ref="A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R48"/>
    <mergeCell ref="AS48:AU48"/>
    <mergeCell ref="AV48:AX48"/>
    <mergeCell ref="AY48:BA48"/>
    <mergeCell ref="BB48:BG48"/>
    <mergeCell ref="B47:O47"/>
    <mergeCell ref="P47:Q47"/>
    <mergeCell ref="R47:S47"/>
  </mergeCells>
  <pageMargins left="0.36458333333333331" right="0.19685039370078741" top="0.6692913385826772" bottom="0.47244094488188981" header="0" footer="0"/>
  <pageSetup paperSize="9" scale="90" orientation="landscape" r:id="rId1"/>
  <rowBreaks count="1" manualBreakCount="1">
    <brk id="25" max="59" man="1"/>
  </rowBreaks>
  <colBreaks count="1" manualBreakCount="1">
    <brk id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00"/>
  <sheetViews>
    <sheetView topLeftCell="A4" workbookViewId="0">
      <selection activeCell="C54" sqref="C54:P54"/>
    </sheetView>
  </sheetViews>
  <sheetFormatPr defaultColWidth="14.42578125" defaultRowHeight="15" customHeight="1"/>
  <cols>
    <col min="1" max="26" width="8.7109375" customWidth="1"/>
  </cols>
  <sheetData>
    <row r="1" spans="1:22" ht="12.75" customHeight="1">
      <c r="A1" t="s">
        <v>124</v>
      </c>
    </row>
    <row r="2" spans="1:22" ht="12.75" customHeight="1">
      <c r="A2" t="s">
        <v>125</v>
      </c>
    </row>
    <row r="3" spans="1:22" ht="12.75" customHeight="1">
      <c r="A3" t="s">
        <v>126</v>
      </c>
    </row>
    <row r="4" spans="1:22" ht="12.75" customHeight="1">
      <c r="A4" t="s">
        <v>127</v>
      </c>
    </row>
    <row r="5" spans="1:22" ht="12.75" customHeight="1" thickBot="1">
      <c r="A5" t="s">
        <v>128</v>
      </c>
    </row>
    <row r="6" spans="1:22" ht="12.75" customHeight="1">
      <c r="B6" s="23">
        <v>1</v>
      </c>
      <c r="C6" s="134" t="s">
        <v>48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52">
        <v>3</v>
      </c>
      <c r="R6" s="143"/>
      <c r="S6" s="141">
        <v>90</v>
      </c>
      <c r="T6" s="142"/>
      <c r="U6" s="139">
        <v>36</v>
      </c>
      <c r="V6" s="141"/>
    </row>
    <row r="7" spans="1:22" ht="12.75" customHeight="1">
      <c r="B7" s="24">
        <v>2</v>
      </c>
      <c r="C7" s="119" t="s">
        <v>50</v>
      </c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317">
        <v>4</v>
      </c>
      <c r="R7" s="318"/>
      <c r="S7" s="319">
        <v>120</v>
      </c>
      <c r="T7" s="109"/>
      <c r="U7" s="114" t="s">
        <v>83</v>
      </c>
      <c r="V7" s="320"/>
    </row>
    <row r="8" spans="1:22" ht="12.75" customHeight="1">
      <c r="B8" s="28">
        <v>3</v>
      </c>
      <c r="C8" s="119" t="s">
        <v>52</v>
      </c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317">
        <v>5</v>
      </c>
      <c r="R8" s="318"/>
      <c r="S8" s="319">
        <v>150</v>
      </c>
      <c r="T8" s="109"/>
      <c r="U8" s="114" t="s">
        <v>74</v>
      </c>
      <c r="V8" s="320"/>
    </row>
    <row r="9" spans="1:22" ht="12.75" customHeight="1">
      <c r="B9" s="24">
        <v>4</v>
      </c>
      <c r="C9" s="119" t="s">
        <v>129</v>
      </c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317">
        <v>3</v>
      </c>
      <c r="R9" s="318"/>
      <c r="S9" s="319">
        <v>90</v>
      </c>
      <c r="T9" s="109"/>
      <c r="U9" s="114" t="s">
        <v>82</v>
      </c>
      <c r="V9" s="320"/>
    </row>
    <row r="10" spans="1:22" ht="12.75" customHeight="1">
      <c r="B10" s="24">
        <v>5</v>
      </c>
      <c r="C10" s="119" t="s">
        <v>130</v>
      </c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317">
        <v>4</v>
      </c>
      <c r="R10" s="318"/>
      <c r="S10" s="319">
        <v>120</v>
      </c>
      <c r="T10" s="109"/>
      <c r="U10" s="114" t="s">
        <v>55</v>
      </c>
      <c r="V10" s="320"/>
    </row>
    <row r="11" spans="1:22" ht="12.75" customHeight="1">
      <c r="B11" s="24">
        <v>6</v>
      </c>
      <c r="C11" s="119" t="s">
        <v>54</v>
      </c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317">
        <v>4</v>
      </c>
      <c r="R11" s="318"/>
      <c r="S11" s="319">
        <v>120</v>
      </c>
      <c r="T11" s="109"/>
      <c r="U11" s="114" t="s">
        <v>55</v>
      </c>
      <c r="V11" s="320"/>
    </row>
    <row r="12" spans="1:22" ht="12.75" customHeight="1">
      <c r="B12" s="24">
        <v>7</v>
      </c>
      <c r="C12" s="119" t="s">
        <v>56</v>
      </c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317">
        <v>5</v>
      </c>
      <c r="R12" s="318"/>
      <c r="S12" s="319">
        <v>150</v>
      </c>
      <c r="T12" s="109"/>
      <c r="U12" s="114" t="s">
        <v>131</v>
      </c>
      <c r="V12" s="320"/>
    </row>
    <row r="13" spans="1:22" ht="12.75" customHeight="1">
      <c r="B13" s="24">
        <v>8</v>
      </c>
      <c r="C13" s="119" t="s">
        <v>58</v>
      </c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317">
        <v>5.5</v>
      </c>
      <c r="R13" s="318"/>
      <c r="S13" s="319">
        <v>165</v>
      </c>
      <c r="T13" s="109"/>
      <c r="U13" s="114" t="s">
        <v>132</v>
      </c>
      <c r="V13" s="320"/>
    </row>
    <row r="14" spans="1:22" ht="12.75" customHeight="1">
      <c r="B14" s="24">
        <v>9</v>
      </c>
      <c r="C14" s="119" t="s">
        <v>61</v>
      </c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317">
        <v>5</v>
      </c>
      <c r="R14" s="318"/>
      <c r="S14" s="319">
        <v>150</v>
      </c>
      <c r="T14" s="109"/>
      <c r="U14" s="114" t="s">
        <v>59</v>
      </c>
      <c r="V14" s="320"/>
    </row>
    <row r="15" spans="1:22" ht="12.75" customHeight="1">
      <c r="B15" s="24">
        <v>10</v>
      </c>
      <c r="C15" s="119" t="s">
        <v>133</v>
      </c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317">
        <v>3</v>
      </c>
      <c r="R15" s="318"/>
      <c r="S15" s="319">
        <v>90</v>
      </c>
      <c r="T15" s="109"/>
      <c r="U15" s="114" t="s">
        <v>51</v>
      </c>
      <c r="V15" s="320"/>
    </row>
    <row r="16" spans="1:22" ht="12.75" customHeight="1">
      <c r="B16" s="24">
        <v>11</v>
      </c>
      <c r="C16" s="119" t="s">
        <v>64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317">
        <v>3.5</v>
      </c>
      <c r="R16" s="318"/>
      <c r="S16" s="319">
        <v>105</v>
      </c>
      <c r="T16" s="109"/>
      <c r="U16" s="115">
        <v>52</v>
      </c>
      <c r="V16" s="319"/>
    </row>
    <row r="17" spans="2:22" ht="12.75" customHeight="1" thickBot="1">
      <c r="B17" s="29">
        <v>12</v>
      </c>
      <c r="C17" s="104" t="s">
        <v>66</v>
      </c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5">
        <v>3</v>
      </c>
      <c r="R17" s="85"/>
      <c r="S17" s="84">
        <v>90</v>
      </c>
      <c r="T17" s="106"/>
      <c r="U17" s="83">
        <v>44</v>
      </c>
      <c r="V17" s="84"/>
    </row>
    <row r="18" spans="2:22" ht="12.75" customHeight="1" thickBot="1">
      <c r="B18" s="89" t="s">
        <v>67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3">
        <f>SUM(Q6:R17)</f>
        <v>48</v>
      </c>
      <c r="R18" s="94"/>
      <c r="S18" s="93">
        <f>SUM(S6:T17)</f>
        <v>1440</v>
      </c>
      <c r="T18" s="94"/>
      <c r="U18" s="93">
        <v>654</v>
      </c>
      <c r="V18" s="94"/>
    </row>
    <row r="19" spans="2:22" ht="12.75" customHeight="1">
      <c r="B19" s="23">
        <v>1</v>
      </c>
      <c r="C19" s="123" t="s">
        <v>134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35">
        <v>3</v>
      </c>
      <c r="R19" s="156"/>
      <c r="S19" s="135">
        <v>90</v>
      </c>
      <c r="T19" s="137"/>
      <c r="U19" s="137">
        <v>44</v>
      </c>
      <c r="V19" s="156"/>
    </row>
    <row r="20" spans="2:22" ht="12.75" customHeight="1">
      <c r="B20" s="24">
        <v>2</v>
      </c>
      <c r="C20" s="119" t="s">
        <v>135</v>
      </c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2">
        <v>7</v>
      </c>
      <c r="R20" s="147"/>
      <c r="S20" s="112">
        <v>210</v>
      </c>
      <c r="T20" s="107"/>
      <c r="U20" s="113" t="s">
        <v>136</v>
      </c>
      <c r="V20" s="147"/>
    </row>
    <row r="21" spans="2:22" ht="12.75" customHeight="1">
      <c r="B21" s="28">
        <v>3</v>
      </c>
      <c r="C21" s="321" t="s">
        <v>70</v>
      </c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18"/>
      <c r="Q21" s="125">
        <v>6</v>
      </c>
      <c r="R21" s="151"/>
      <c r="S21" s="125">
        <v>180</v>
      </c>
      <c r="T21" s="127"/>
      <c r="U21" s="126" t="s">
        <v>136</v>
      </c>
      <c r="V21" s="151"/>
    </row>
    <row r="22" spans="2:22" ht="12.75" customHeight="1">
      <c r="B22" s="24">
        <v>4</v>
      </c>
      <c r="C22" s="123" t="s">
        <v>71</v>
      </c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12">
        <v>4.5</v>
      </c>
      <c r="R22" s="147"/>
      <c r="S22" s="112">
        <v>135</v>
      </c>
      <c r="T22" s="107"/>
      <c r="U22" s="113" t="s">
        <v>72</v>
      </c>
      <c r="V22" s="147"/>
    </row>
    <row r="23" spans="2:22" ht="12.75" customHeight="1">
      <c r="B23" s="24">
        <v>5</v>
      </c>
      <c r="C23" s="119" t="s">
        <v>73</v>
      </c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2">
        <v>5</v>
      </c>
      <c r="R23" s="147"/>
      <c r="S23" s="112">
        <v>150</v>
      </c>
      <c r="T23" s="107"/>
      <c r="U23" s="113" t="s">
        <v>74</v>
      </c>
      <c r="V23" s="147"/>
    </row>
    <row r="24" spans="2:22" ht="12.75" customHeight="1">
      <c r="B24" s="24">
        <v>6</v>
      </c>
      <c r="C24" s="119" t="s">
        <v>75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2">
        <v>3.5</v>
      </c>
      <c r="R24" s="147"/>
      <c r="S24" s="112">
        <v>105</v>
      </c>
      <c r="T24" s="107"/>
      <c r="U24" s="113" t="s">
        <v>69</v>
      </c>
      <c r="V24" s="147"/>
    </row>
    <row r="25" spans="2:22" ht="12.75" customHeight="1">
      <c r="B25" s="24">
        <v>7</v>
      </c>
      <c r="C25" s="119" t="s">
        <v>76</v>
      </c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2">
        <v>3.5</v>
      </c>
      <c r="R25" s="147"/>
      <c r="S25" s="112">
        <v>105</v>
      </c>
      <c r="T25" s="107"/>
      <c r="U25" s="113" t="s">
        <v>69</v>
      </c>
      <c r="V25" s="147"/>
    </row>
    <row r="26" spans="2:22" ht="12.75" customHeight="1">
      <c r="B26" s="24">
        <v>8</v>
      </c>
      <c r="C26" s="119" t="s">
        <v>77</v>
      </c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2">
        <v>5</v>
      </c>
      <c r="R26" s="147"/>
      <c r="S26" s="112">
        <v>150</v>
      </c>
      <c r="T26" s="107"/>
      <c r="U26" s="113" t="s">
        <v>74</v>
      </c>
      <c r="V26" s="147"/>
    </row>
    <row r="27" spans="2:22" ht="12.75" customHeight="1">
      <c r="B27" s="24">
        <v>9</v>
      </c>
      <c r="C27" s="119" t="s">
        <v>137</v>
      </c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2">
        <v>3</v>
      </c>
      <c r="R27" s="147"/>
      <c r="S27" s="112">
        <v>90</v>
      </c>
      <c r="T27" s="107"/>
      <c r="U27" s="113" t="s">
        <v>51</v>
      </c>
      <c r="V27" s="147"/>
    </row>
    <row r="28" spans="2:22" ht="12.75" customHeight="1">
      <c r="B28" s="24">
        <v>10</v>
      </c>
      <c r="C28" s="119" t="s">
        <v>138</v>
      </c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2">
        <v>3</v>
      </c>
      <c r="R28" s="147"/>
      <c r="S28" s="112">
        <v>90</v>
      </c>
      <c r="T28" s="107"/>
      <c r="U28" s="113" t="s">
        <v>51</v>
      </c>
      <c r="V28" s="147"/>
    </row>
    <row r="29" spans="2:22" ht="12.75" customHeight="1">
      <c r="B29" s="30">
        <v>11</v>
      </c>
      <c r="C29" s="119" t="s">
        <v>139</v>
      </c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2">
        <v>3</v>
      </c>
      <c r="R29" s="147"/>
      <c r="S29" s="112">
        <v>90</v>
      </c>
      <c r="T29" s="107"/>
      <c r="U29" s="107"/>
      <c r="V29" s="147"/>
    </row>
    <row r="30" spans="2:22" ht="12.75" customHeight="1" thickBot="1">
      <c r="B30" s="31">
        <v>11</v>
      </c>
      <c r="C30" s="119" t="s">
        <v>139</v>
      </c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86">
        <v>1.5</v>
      </c>
      <c r="R30" s="322"/>
      <c r="S30" s="86">
        <v>45</v>
      </c>
      <c r="T30" s="87"/>
      <c r="U30" s="87"/>
      <c r="V30" s="322"/>
    </row>
    <row r="31" spans="2:22" ht="12.75" customHeight="1" thickBot="1">
      <c r="B31" s="89" t="s">
        <v>78</v>
      </c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3">
        <f>SUM(Q19:R30)</f>
        <v>48</v>
      </c>
      <c r="R31" s="94"/>
      <c r="S31" s="93">
        <f>SUM(S19:T30)</f>
        <v>1440</v>
      </c>
      <c r="T31" s="94"/>
      <c r="U31" s="93">
        <v>602</v>
      </c>
      <c r="V31" s="94"/>
    </row>
    <row r="32" spans="2:22" ht="12.75" customHeight="1">
      <c r="B32" s="27">
        <v>1</v>
      </c>
      <c r="C32" s="133" t="s">
        <v>79</v>
      </c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5">
        <v>3</v>
      </c>
      <c r="R32" s="136"/>
      <c r="S32" s="137">
        <v>90</v>
      </c>
      <c r="T32" s="137"/>
      <c r="U32" s="137">
        <v>30</v>
      </c>
      <c r="V32" s="156"/>
    </row>
    <row r="33" spans="2:22" ht="12.75" customHeight="1">
      <c r="B33" s="25">
        <v>2</v>
      </c>
      <c r="C33" s="118" t="s">
        <v>80</v>
      </c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2">
        <v>5</v>
      </c>
      <c r="R33" s="113"/>
      <c r="S33" s="107">
        <v>150</v>
      </c>
      <c r="T33" s="107"/>
      <c r="U33" s="113" t="s">
        <v>74</v>
      </c>
      <c r="V33" s="147"/>
    </row>
    <row r="34" spans="2:22" ht="12.75" customHeight="1">
      <c r="B34" s="26">
        <v>3</v>
      </c>
      <c r="C34" s="124" t="s">
        <v>81</v>
      </c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18"/>
      <c r="Q34" s="125">
        <v>2</v>
      </c>
      <c r="R34" s="126"/>
      <c r="S34" s="127">
        <v>60</v>
      </c>
      <c r="T34" s="127"/>
      <c r="U34" s="126" t="s">
        <v>82</v>
      </c>
      <c r="V34" s="151"/>
    </row>
    <row r="35" spans="2:22" ht="12.75" customHeight="1">
      <c r="B35" s="25">
        <v>3</v>
      </c>
      <c r="C35" s="124" t="s">
        <v>81</v>
      </c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18"/>
      <c r="Q35" s="112">
        <v>2</v>
      </c>
      <c r="R35" s="113"/>
      <c r="S35" s="107">
        <v>60</v>
      </c>
      <c r="T35" s="107"/>
      <c r="U35" s="113" t="s">
        <v>82</v>
      </c>
      <c r="V35" s="147"/>
    </row>
    <row r="36" spans="2:22" ht="12.75" customHeight="1">
      <c r="B36" s="25">
        <v>4</v>
      </c>
      <c r="C36" s="118" t="s">
        <v>84</v>
      </c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2">
        <v>4.5</v>
      </c>
      <c r="R36" s="113"/>
      <c r="S36" s="107">
        <v>135</v>
      </c>
      <c r="T36" s="107"/>
      <c r="U36" s="113" t="s">
        <v>85</v>
      </c>
      <c r="V36" s="147"/>
    </row>
    <row r="37" spans="2:22" ht="12.75" customHeight="1">
      <c r="B37" s="25">
        <v>5</v>
      </c>
      <c r="C37" s="118" t="s">
        <v>86</v>
      </c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2">
        <v>4.5</v>
      </c>
      <c r="R37" s="113"/>
      <c r="S37" s="107">
        <v>135</v>
      </c>
      <c r="T37" s="107"/>
      <c r="U37" s="113" t="s">
        <v>85</v>
      </c>
      <c r="V37" s="147"/>
    </row>
    <row r="38" spans="2:22" ht="12.75" customHeight="1">
      <c r="B38" s="25">
        <v>6</v>
      </c>
      <c r="C38" s="118" t="s">
        <v>68</v>
      </c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2">
        <v>3.5</v>
      </c>
      <c r="R38" s="113"/>
      <c r="S38" s="107">
        <v>105</v>
      </c>
      <c r="T38" s="107"/>
      <c r="U38" s="113" t="s">
        <v>69</v>
      </c>
      <c r="V38" s="147"/>
    </row>
    <row r="39" spans="2:22" ht="12.75" customHeight="1">
      <c r="B39" s="25">
        <v>7</v>
      </c>
      <c r="C39" s="118" t="s">
        <v>87</v>
      </c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2">
        <v>5</v>
      </c>
      <c r="R39" s="113"/>
      <c r="S39" s="107">
        <v>150</v>
      </c>
      <c r="T39" s="107"/>
      <c r="U39" s="113" t="s">
        <v>74</v>
      </c>
      <c r="V39" s="147"/>
    </row>
    <row r="40" spans="2:22" ht="12.75" customHeight="1">
      <c r="B40" s="25">
        <v>8</v>
      </c>
      <c r="C40" s="118" t="s">
        <v>53</v>
      </c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2">
        <v>3</v>
      </c>
      <c r="R40" s="113"/>
      <c r="S40" s="107">
        <v>90</v>
      </c>
      <c r="T40" s="107"/>
      <c r="U40" s="113" t="s">
        <v>82</v>
      </c>
      <c r="V40" s="147"/>
    </row>
    <row r="41" spans="2:22" ht="12.75" customHeight="1">
      <c r="B41" s="25">
        <v>9</v>
      </c>
      <c r="C41" s="118" t="s">
        <v>88</v>
      </c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2">
        <v>4</v>
      </c>
      <c r="R41" s="113"/>
      <c r="S41" s="107">
        <v>120</v>
      </c>
      <c r="T41" s="107"/>
      <c r="U41" s="113" t="s">
        <v>57</v>
      </c>
      <c r="V41" s="147"/>
    </row>
    <row r="42" spans="2:22" ht="12.75" customHeight="1">
      <c r="B42" s="25">
        <v>10</v>
      </c>
      <c r="C42" s="118" t="s">
        <v>89</v>
      </c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2">
        <v>3</v>
      </c>
      <c r="R42" s="113"/>
      <c r="S42" s="107">
        <v>90</v>
      </c>
      <c r="T42" s="107"/>
      <c r="U42" s="107">
        <v>44</v>
      </c>
      <c r="V42" s="147"/>
    </row>
    <row r="43" spans="2:22" ht="12.75" customHeight="1">
      <c r="B43" s="25">
        <v>11</v>
      </c>
      <c r="C43" s="124" t="s">
        <v>90</v>
      </c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18"/>
      <c r="Q43" s="112">
        <v>4</v>
      </c>
      <c r="R43" s="113"/>
      <c r="S43" s="107">
        <v>120</v>
      </c>
      <c r="T43" s="107"/>
      <c r="U43" s="107">
        <v>60</v>
      </c>
      <c r="V43" s="147"/>
    </row>
    <row r="44" spans="2:22" ht="12.75" customHeight="1">
      <c r="B44" s="25">
        <v>12</v>
      </c>
      <c r="C44" s="119" t="s">
        <v>140</v>
      </c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328">
        <v>1.5</v>
      </c>
      <c r="R44" s="150"/>
      <c r="S44" s="144">
        <v>45</v>
      </c>
      <c r="T44" s="150"/>
      <c r="U44" s="144"/>
      <c r="V44" s="146"/>
    </row>
    <row r="45" spans="2:22" ht="12.75" customHeight="1" thickBot="1">
      <c r="B45" s="25">
        <v>12</v>
      </c>
      <c r="C45" s="119" t="s">
        <v>140</v>
      </c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328">
        <v>3</v>
      </c>
      <c r="R45" s="150"/>
      <c r="S45" s="144">
        <v>90</v>
      </c>
      <c r="T45" s="150"/>
      <c r="U45" s="144"/>
      <c r="V45" s="146"/>
    </row>
    <row r="46" spans="2:22" ht="12.75" customHeight="1" thickBot="1">
      <c r="B46" s="89" t="s">
        <v>91</v>
      </c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3">
        <f>SUM(Q32:R45)</f>
        <v>48</v>
      </c>
      <c r="R46" s="94"/>
      <c r="S46" s="93">
        <f>SUM(S32:T45)</f>
        <v>1440</v>
      </c>
      <c r="T46" s="94"/>
      <c r="U46" s="93">
        <v>620</v>
      </c>
      <c r="V46" s="94"/>
    </row>
    <row r="47" spans="2:22" ht="12.75" customHeight="1">
      <c r="B47" s="11">
        <v>1</v>
      </c>
      <c r="C47" s="323" t="s">
        <v>92</v>
      </c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1"/>
      <c r="Q47" s="324">
        <v>6</v>
      </c>
      <c r="R47" s="325"/>
      <c r="S47" s="326">
        <f t="shared" ref="S47:S61" si="0">Q47*30</f>
        <v>180</v>
      </c>
      <c r="T47" s="171"/>
      <c r="U47" s="327">
        <v>90</v>
      </c>
      <c r="V47" s="191"/>
    </row>
    <row r="48" spans="2:22" ht="12.75" customHeight="1">
      <c r="B48" s="12">
        <v>2</v>
      </c>
      <c r="C48" s="329" t="s">
        <v>93</v>
      </c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6"/>
      <c r="Q48" s="332">
        <v>5.5</v>
      </c>
      <c r="R48" s="207"/>
      <c r="S48" s="326">
        <f t="shared" si="0"/>
        <v>165</v>
      </c>
      <c r="T48" s="171"/>
      <c r="U48" s="333">
        <v>80</v>
      </c>
      <c r="V48" s="236"/>
    </row>
    <row r="49" spans="2:22" ht="12.75" customHeight="1">
      <c r="B49" s="12">
        <v>3</v>
      </c>
      <c r="C49" s="329" t="s">
        <v>94</v>
      </c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6"/>
      <c r="Q49" s="330">
        <v>2.5</v>
      </c>
      <c r="R49" s="171"/>
      <c r="S49" s="326">
        <f t="shared" si="0"/>
        <v>75</v>
      </c>
      <c r="T49" s="171"/>
      <c r="U49" s="331">
        <v>36</v>
      </c>
      <c r="V49" s="161"/>
    </row>
    <row r="50" spans="2:22" ht="12.75" customHeight="1">
      <c r="B50" s="12">
        <v>3</v>
      </c>
      <c r="C50" s="329" t="s">
        <v>94</v>
      </c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6"/>
      <c r="Q50" s="330">
        <v>2.5</v>
      </c>
      <c r="R50" s="171"/>
      <c r="S50" s="326">
        <f t="shared" si="0"/>
        <v>75</v>
      </c>
      <c r="T50" s="171"/>
      <c r="U50" s="331">
        <v>36</v>
      </c>
      <c r="V50" s="161"/>
    </row>
    <row r="51" spans="2:22" ht="12.75" customHeight="1">
      <c r="B51" s="12">
        <v>4</v>
      </c>
      <c r="C51" s="329" t="s">
        <v>95</v>
      </c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6"/>
      <c r="Q51" s="332">
        <v>3</v>
      </c>
      <c r="R51" s="207"/>
      <c r="S51" s="326">
        <f t="shared" si="0"/>
        <v>90</v>
      </c>
      <c r="T51" s="171"/>
      <c r="U51" s="333">
        <v>44</v>
      </c>
      <c r="V51" s="236"/>
    </row>
    <row r="52" spans="2:22" ht="12.75" customHeight="1">
      <c r="B52" s="12">
        <v>5</v>
      </c>
      <c r="C52" s="329" t="s">
        <v>96</v>
      </c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6"/>
      <c r="Q52" s="332">
        <v>3</v>
      </c>
      <c r="R52" s="207"/>
      <c r="S52" s="326">
        <f t="shared" si="0"/>
        <v>90</v>
      </c>
      <c r="T52" s="171"/>
      <c r="U52" s="333">
        <v>44</v>
      </c>
      <c r="V52" s="236"/>
    </row>
    <row r="53" spans="2:22" ht="12.75" customHeight="1">
      <c r="B53" s="12">
        <v>6</v>
      </c>
      <c r="C53" s="329" t="s">
        <v>97</v>
      </c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6"/>
      <c r="Q53" s="332">
        <v>3</v>
      </c>
      <c r="R53" s="207"/>
      <c r="S53" s="326">
        <f t="shared" si="0"/>
        <v>90</v>
      </c>
      <c r="T53" s="171"/>
      <c r="U53" s="333">
        <v>44</v>
      </c>
      <c r="V53" s="236"/>
    </row>
    <row r="54" spans="2:22" ht="12.75" customHeight="1">
      <c r="B54" s="12">
        <v>7</v>
      </c>
      <c r="C54" s="329" t="s">
        <v>98</v>
      </c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6"/>
      <c r="Q54" s="332">
        <v>3</v>
      </c>
      <c r="R54" s="207"/>
      <c r="S54" s="326">
        <f t="shared" si="0"/>
        <v>90</v>
      </c>
      <c r="T54" s="171"/>
      <c r="U54" s="333">
        <v>44</v>
      </c>
      <c r="V54" s="236"/>
    </row>
    <row r="55" spans="2:22" ht="12.75" customHeight="1">
      <c r="B55" s="12">
        <v>8</v>
      </c>
      <c r="C55" s="329" t="s">
        <v>98</v>
      </c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6"/>
      <c r="Q55" s="332">
        <v>3</v>
      </c>
      <c r="R55" s="207"/>
      <c r="S55" s="326">
        <f t="shared" si="0"/>
        <v>90</v>
      </c>
      <c r="T55" s="171"/>
      <c r="U55" s="333">
        <v>44</v>
      </c>
      <c r="V55" s="236"/>
    </row>
    <row r="56" spans="2:22" ht="12.75" customHeight="1">
      <c r="B56" s="12">
        <v>9</v>
      </c>
      <c r="C56" s="329" t="s">
        <v>99</v>
      </c>
      <c r="D56" s="235"/>
      <c r="E56" s="235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6"/>
      <c r="Q56" s="332">
        <v>3</v>
      </c>
      <c r="R56" s="207"/>
      <c r="S56" s="326">
        <f t="shared" si="0"/>
        <v>90</v>
      </c>
      <c r="T56" s="171"/>
      <c r="U56" s="333">
        <v>44</v>
      </c>
      <c r="V56" s="236"/>
    </row>
    <row r="57" spans="2:22" ht="12.75" customHeight="1">
      <c r="B57" s="12">
        <v>10</v>
      </c>
      <c r="C57" s="329" t="s">
        <v>100</v>
      </c>
      <c r="D57" s="235"/>
      <c r="E57" s="235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6"/>
      <c r="Q57" s="332">
        <v>3</v>
      </c>
      <c r="R57" s="207"/>
      <c r="S57" s="326">
        <f t="shared" si="0"/>
        <v>90</v>
      </c>
      <c r="T57" s="171"/>
      <c r="U57" s="333">
        <v>44</v>
      </c>
      <c r="V57" s="236"/>
    </row>
    <row r="58" spans="2:22" ht="12.75" customHeight="1">
      <c r="B58" s="12">
        <v>11</v>
      </c>
      <c r="C58" s="329" t="s">
        <v>101</v>
      </c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6"/>
      <c r="Q58" s="332">
        <v>3</v>
      </c>
      <c r="R58" s="207"/>
      <c r="S58" s="326">
        <f t="shared" si="0"/>
        <v>90</v>
      </c>
      <c r="T58" s="171"/>
      <c r="U58" s="333">
        <v>44</v>
      </c>
      <c r="V58" s="236"/>
    </row>
    <row r="59" spans="2:22" ht="12.75" customHeight="1">
      <c r="B59" s="12">
        <v>12</v>
      </c>
      <c r="C59" s="329" t="s">
        <v>102</v>
      </c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6"/>
      <c r="Q59" s="332">
        <v>3</v>
      </c>
      <c r="R59" s="207"/>
      <c r="S59" s="326">
        <f t="shared" si="0"/>
        <v>90</v>
      </c>
      <c r="T59" s="171"/>
      <c r="U59" s="333"/>
      <c r="V59" s="236"/>
    </row>
    <row r="60" spans="2:22" ht="12.75" customHeight="1">
      <c r="B60" s="12">
        <v>13</v>
      </c>
      <c r="C60" s="329" t="s">
        <v>103</v>
      </c>
      <c r="D60" s="235"/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6"/>
      <c r="Q60" s="330">
        <v>1.5</v>
      </c>
      <c r="R60" s="171"/>
      <c r="S60" s="326">
        <f t="shared" si="0"/>
        <v>45</v>
      </c>
      <c r="T60" s="171"/>
      <c r="U60" s="331"/>
      <c r="V60" s="161"/>
    </row>
    <row r="61" spans="2:22" ht="12.75" customHeight="1" thickBot="1">
      <c r="B61" s="13">
        <v>14</v>
      </c>
      <c r="C61" s="338" t="s">
        <v>104</v>
      </c>
      <c r="D61" s="339"/>
      <c r="E61" s="339"/>
      <c r="F61" s="339"/>
      <c r="G61" s="339"/>
      <c r="H61" s="339"/>
      <c r="I61" s="339"/>
      <c r="J61" s="339"/>
      <c r="K61" s="339"/>
      <c r="L61" s="339"/>
      <c r="M61" s="339"/>
      <c r="N61" s="339"/>
      <c r="O61" s="339"/>
      <c r="P61" s="340"/>
      <c r="Q61" s="330">
        <v>3</v>
      </c>
      <c r="R61" s="171"/>
      <c r="S61" s="326">
        <f t="shared" si="0"/>
        <v>90</v>
      </c>
      <c r="T61" s="171"/>
      <c r="U61" s="331"/>
      <c r="V61" s="161"/>
    </row>
    <row r="62" spans="2:22" ht="12.75" customHeight="1" thickBot="1">
      <c r="B62" s="334" t="s">
        <v>105</v>
      </c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4"/>
      <c r="O62" s="184"/>
      <c r="P62" s="175"/>
      <c r="Q62" s="335">
        <f>SUM(Q47:R61)</f>
        <v>48</v>
      </c>
      <c r="R62" s="336"/>
      <c r="S62" s="337">
        <f>SUM(S47:T61)</f>
        <v>1440</v>
      </c>
      <c r="T62" s="336"/>
      <c r="U62" s="337">
        <f>SUM(U47:V61)</f>
        <v>594</v>
      </c>
      <c r="V62" s="336"/>
    </row>
    <row r="63" spans="2:22" ht="12.75" customHeight="1"/>
    <row r="64" spans="2:22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28">
    <mergeCell ref="B62:P62"/>
    <mergeCell ref="Q62:R62"/>
    <mergeCell ref="S62:T62"/>
    <mergeCell ref="U62:V62"/>
    <mergeCell ref="C60:P60"/>
    <mergeCell ref="Q60:R60"/>
    <mergeCell ref="S60:T60"/>
    <mergeCell ref="U60:V60"/>
    <mergeCell ref="C61:P61"/>
    <mergeCell ref="Q61:R61"/>
    <mergeCell ref="S61:T61"/>
    <mergeCell ref="U61:V61"/>
    <mergeCell ref="C58:P58"/>
    <mergeCell ref="Q58:R58"/>
    <mergeCell ref="S58:T58"/>
    <mergeCell ref="U58:V58"/>
    <mergeCell ref="C59:P59"/>
    <mergeCell ref="Q59:R59"/>
    <mergeCell ref="S59:T59"/>
    <mergeCell ref="U59:V59"/>
    <mergeCell ref="C56:P56"/>
    <mergeCell ref="Q56:R56"/>
    <mergeCell ref="S56:T56"/>
    <mergeCell ref="U56:V56"/>
    <mergeCell ref="C57:P57"/>
    <mergeCell ref="Q57:R57"/>
    <mergeCell ref="S57:T57"/>
    <mergeCell ref="U57:V57"/>
    <mergeCell ref="C54:P54"/>
    <mergeCell ref="Q54:R54"/>
    <mergeCell ref="S54:T54"/>
    <mergeCell ref="U54:V54"/>
    <mergeCell ref="C55:P55"/>
    <mergeCell ref="Q55:R55"/>
    <mergeCell ref="S55:T55"/>
    <mergeCell ref="U55:V55"/>
    <mergeCell ref="C52:P52"/>
    <mergeCell ref="Q52:R52"/>
    <mergeCell ref="S52:T52"/>
    <mergeCell ref="U52:V52"/>
    <mergeCell ref="C53:P53"/>
    <mergeCell ref="Q53:R53"/>
    <mergeCell ref="S53:T53"/>
    <mergeCell ref="U53:V53"/>
    <mergeCell ref="C50:P50"/>
    <mergeCell ref="Q50:R50"/>
    <mergeCell ref="S50:T50"/>
    <mergeCell ref="U50:V50"/>
    <mergeCell ref="C51:P51"/>
    <mergeCell ref="Q51:R51"/>
    <mergeCell ref="S51:T51"/>
    <mergeCell ref="U51:V51"/>
    <mergeCell ref="C48:P48"/>
    <mergeCell ref="Q48:R48"/>
    <mergeCell ref="S48:T48"/>
    <mergeCell ref="U48:V48"/>
    <mergeCell ref="C49:P49"/>
    <mergeCell ref="Q49:R49"/>
    <mergeCell ref="S49:T49"/>
    <mergeCell ref="U49:V49"/>
    <mergeCell ref="B46:P46"/>
    <mergeCell ref="Q46:R46"/>
    <mergeCell ref="S46:T46"/>
    <mergeCell ref="U46:V46"/>
    <mergeCell ref="C47:P47"/>
    <mergeCell ref="Q47:R47"/>
    <mergeCell ref="S47:T47"/>
    <mergeCell ref="U47:V47"/>
    <mergeCell ref="C44:P44"/>
    <mergeCell ref="Q44:R44"/>
    <mergeCell ref="S44:T44"/>
    <mergeCell ref="U44:V44"/>
    <mergeCell ref="C45:P45"/>
    <mergeCell ref="Q45:R45"/>
    <mergeCell ref="S45:T45"/>
    <mergeCell ref="U45:V45"/>
    <mergeCell ref="C42:P42"/>
    <mergeCell ref="Q42:R42"/>
    <mergeCell ref="S42:T42"/>
    <mergeCell ref="U42:V42"/>
    <mergeCell ref="C43:P43"/>
    <mergeCell ref="Q43:R43"/>
    <mergeCell ref="S43:T43"/>
    <mergeCell ref="U43:V43"/>
    <mergeCell ref="C40:P40"/>
    <mergeCell ref="Q40:R40"/>
    <mergeCell ref="S40:T40"/>
    <mergeCell ref="U40:V40"/>
    <mergeCell ref="C41:P41"/>
    <mergeCell ref="Q41:R41"/>
    <mergeCell ref="S41:T41"/>
    <mergeCell ref="U41:V41"/>
    <mergeCell ref="C38:P38"/>
    <mergeCell ref="Q38:R38"/>
    <mergeCell ref="S38:T38"/>
    <mergeCell ref="U38:V38"/>
    <mergeCell ref="C39:P39"/>
    <mergeCell ref="Q39:R39"/>
    <mergeCell ref="S39:T39"/>
    <mergeCell ref="U39:V39"/>
    <mergeCell ref="C36:P36"/>
    <mergeCell ref="Q36:R36"/>
    <mergeCell ref="S36:T36"/>
    <mergeCell ref="U36:V36"/>
    <mergeCell ref="C37:P37"/>
    <mergeCell ref="Q37:R37"/>
    <mergeCell ref="S37:T37"/>
    <mergeCell ref="U37:V37"/>
    <mergeCell ref="C34:P34"/>
    <mergeCell ref="Q34:R34"/>
    <mergeCell ref="S34:T34"/>
    <mergeCell ref="U34:V34"/>
    <mergeCell ref="C35:P35"/>
    <mergeCell ref="Q35:R35"/>
    <mergeCell ref="S35:T35"/>
    <mergeCell ref="U35:V35"/>
    <mergeCell ref="C32:P32"/>
    <mergeCell ref="Q32:R32"/>
    <mergeCell ref="S32:T32"/>
    <mergeCell ref="U32:V32"/>
    <mergeCell ref="C33:P33"/>
    <mergeCell ref="Q33:R33"/>
    <mergeCell ref="S33:T33"/>
    <mergeCell ref="U33:V33"/>
    <mergeCell ref="C30:P30"/>
    <mergeCell ref="Q30:R30"/>
    <mergeCell ref="S30:T30"/>
    <mergeCell ref="U30:V30"/>
    <mergeCell ref="B31:P31"/>
    <mergeCell ref="Q31:R31"/>
    <mergeCell ref="S31:T31"/>
    <mergeCell ref="U31:V31"/>
    <mergeCell ref="C28:P28"/>
    <mergeCell ref="Q28:R28"/>
    <mergeCell ref="S28:T28"/>
    <mergeCell ref="U28:V28"/>
    <mergeCell ref="C29:P29"/>
    <mergeCell ref="Q29:R29"/>
    <mergeCell ref="S29:T29"/>
    <mergeCell ref="U29:V29"/>
    <mergeCell ref="C26:P26"/>
    <mergeCell ref="Q26:R26"/>
    <mergeCell ref="S26:T26"/>
    <mergeCell ref="U26:V26"/>
    <mergeCell ref="C27:P27"/>
    <mergeCell ref="Q27:R27"/>
    <mergeCell ref="S27:T27"/>
    <mergeCell ref="U27:V27"/>
    <mergeCell ref="C24:P24"/>
    <mergeCell ref="Q24:R24"/>
    <mergeCell ref="S24:T24"/>
    <mergeCell ref="U24:V24"/>
    <mergeCell ref="C25:P25"/>
    <mergeCell ref="Q25:R25"/>
    <mergeCell ref="S25:T25"/>
    <mergeCell ref="U25:V25"/>
    <mergeCell ref="C22:P22"/>
    <mergeCell ref="Q22:R22"/>
    <mergeCell ref="S22:T22"/>
    <mergeCell ref="U22:V22"/>
    <mergeCell ref="C23:P23"/>
    <mergeCell ref="Q23:R23"/>
    <mergeCell ref="S23:T23"/>
    <mergeCell ref="U23:V23"/>
    <mergeCell ref="C20:P20"/>
    <mergeCell ref="Q20:R20"/>
    <mergeCell ref="S20:T20"/>
    <mergeCell ref="U20:V20"/>
    <mergeCell ref="C21:P21"/>
    <mergeCell ref="Q21:R21"/>
    <mergeCell ref="S21:T21"/>
    <mergeCell ref="U21:V21"/>
    <mergeCell ref="B18:P18"/>
    <mergeCell ref="Q18:R18"/>
    <mergeCell ref="S18:T18"/>
    <mergeCell ref="U18:V18"/>
    <mergeCell ref="C19:P19"/>
    <mergeCell ref="Q19:R19"/>
    <mergeCell ref="S19:T19"/>
    <mergeCell ref="U19:V19"/>
    <mergeCell ref="C16:P16"/>
    <mergeCell ref="Q16:R16"/>
    <mergeCell ref="S16:T16"/>
    <mergeCell ref="U16:V16"/>
    <mergeCell ref="C17:P17"/>
    <mergeCell ref="Q17:R17"/>
    <mergeCell ref="S17:T17"/>
    <mergeCell ref="U17:V17"/>
    <mergeCell ref="C14:P14"/>
    <mergeCell ref="Q14:R14"/>
    <mergeCell ref="S14:T14"/>
    <mergeCell ref="U14:V14"/>
    <mergeCell ref="C15:P15"/>
    <mergeCell ref="Q15:R15"/>
    <mergeCell ref="S15:T15"/>
    <mergeCell ref="U15:V15"/>
    <mergeCell ref="C12:P12"/>
    <mergeCell ref="Q12:R12"/>
    <mergeCell ref="S12:T12"/>
    <mergeCell ref="U12:V12"/>
    <mergeCell ref="C13:P13"/>
    <mergeCell ref="Q13:R13"/>
    <mergeCell ref="S13:T13"/>
    <mergeCell ref="U13:V13"/>
    <mergeCell ref="C11:P11"/>
    <mergeCell ref="Q11:R11"/>
    <mergeCell ref="S11:T11"/>
    <mergeCell ref="U11:V11"/>
    <mergeCell ref="C8:P8"/>
    <mergeCell ref="Q8:R8"/>
    <mergeCell ref="S8:T8"/>
    <mergeCell ref="U8:V8"/>
    <mergeCell ref="C9:P9"/>
    <mergeCell ref="Q9:R9"/>
    <mergeCell ref="S9:T9"/>
    <mergeCell ref="U9:V9"/>
    <mergeCell ref="C6:P6"/>
    <mergeCell ref="Q6:R6"/>
    <mergeCell ref="S6:T6"/>
    <mergeCell ref="U6:V6"/>
    <mergeCell ref="C7:P7"/>
    <mergeCell ref="Q7:R7"/>
    <mergeCell ref="S7:T7"/>
    <mergeCell ref="U7:V7"/>
    <mergeCell ref="C10:P10"/>
    <mergeCell ref="Q10:R10"/>
    <mergeCell ref="S10:T10"/>
    <mergeCell ref="U10:V10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Вікторія Шкоба</cp:lastModifiedBy>
  <dcterms:created xsi:type="dcterms:W3CDTF">2010-07-18T09:00:09Z</dcterms:created>
  <dcterms:modified xsi:type="dcterms:W3CDTF">2026-09-19T07:15:04Z</dcterms:modified>
</cp:coreProperties>
</file>